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2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codeName="ThisWorkbook"/>
  <xr:revisionPtr revIDLastSave="0" documentId="8_{7F8A4D06-9BA6-41EE-B5AE-F74167C98732}" xr6:coauthVersionLast="45" xr6:coauthVersionMax="45" xr10:uidLastSave="{00000000-0000-0000-0000-000000000000}"/>
  <workbookProtection workbookAlgorithmName="SHA-512" workbookHashValue="V+lGYnY4M7YRiiMUA06NEE79SuUD3riA9+k3tJiADt/r4nfcm/nXIPVtT70dcQKQP9uDyFTe+U4DY4TmxqI1DA==" workbookSaltValue="h8/gxf7pkJbmo+J6h2bzzA==" workbookSpinCount="100000" lockStructure="1"/>
  <bookViews>
    <workbookView xWindow="525" yWindow="420" windowWidth="16995" windowHeight="9600" xr2:uid="{00000000-000D-0000-FFFF-FFFF00000000}"/>
  </bookViews>
  <sheets>
    <sheet name="COVID-AGE v1.1" sheetId="4" r:id="rId1"/>
    <sheet name="master" sheetId="2" state="hidden" r:id="rId2"/>
    <sheet name="COVID-AGE v1" sheetId="1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4" l="1"/>
  <c r="H11" i="4"/>
  <c r="H9" i="4"/>
  <c r="H7" i="4"/>
  <c r="C16" i="4"/>
  <c r="C10" i="4"/>
  <c r="C8" i="4"/>
  <c r="C70" i="4" l="1"/>
  <c r="H70" i="4"/>
  <c r="C75" i="4"/>
  <c r="H78" i="4"/>
  <c r="H81" i="4"/>
  <c r="C83" i="4"/>
  <c r="H85" i="4"/>
  <c r="I92" i="4" l="1"/>
  <c r="C20" i="4"/>
  <c r="D92" i="4"/>
  <c r="H20" i="4" l="1"/>
  <c r="H4" i="4" s="1"/>
  <c r="H22" i="1"/>
  <c r="H18" i="1"/>
  <c r="H15" i="1"/>
  <c r="H7" i="1"/>
  <c r="C20" i="1"/>
  <c r="C12" i="1"/>
  <c r="C7" i="1"/>
  <c r="C1" i="2" l="1"/>
  <c r="D1" i="2" l="1"/>
  <c r="E1" i="2" s="1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AF1" i="2" s="1"/>
  <c r="AG1" i="2" s="1"/>
  <c r="AH1" i="2" s="1"/>
  <c r="AI1" i="2" s="1"/>
  <c r="AJ1" i="2" s="1"/>
  <c r="AK1" i="2" s="1"/>
  <c r="AL1" i="2" s="1"/>
  <c r="AM1" i="2" s="1"/>
  <c r="AN1" i="2" s="1"/>
  <c r="AO1" i="2" s="1"/>
  <c r="AP1" i="2" s="1"/>
  <c r="AQ1" i="2" s="1"/>
  <c r="AR1" i="2" s="1"/>
  <c r="AS1" i="2" s="1"/>
  <c r="AT1" i="2" s="1"/>
  <c r="AU1" i="2" s="1"/>
  <c r="AV1" i="2" s="1"/>
  <c r="AW1" i="2" s="1"/>
  <c r="AX1" i="2" s="1"/>
  <c r="AY1" i="2" s="1"/>
  <c r="AZ1" i="2" s="1"/>
  <c r="BA1" i="2" s="1"/>
  <c r="BB1" i="2" s="1"/>
  <c r="BC1" i="2" s="1"/>
  <c r="BD1" i="2" s="1"/>
  <c r="BE1" i="2" s="1"/>
  <c r="C13" i="4"/>
  <c r="C12" i="4"/>
  <c r="C11" i="4"/>
  <c r="H16" i="4"/>
  <c r="H75" i="4"/>
  <c r="C14" i="4"/>
  <c r="C17" i="4"/>
  <c r="C6" i="1"/>
  <c r="C71" i="4"/>
  <c r="C73" i="4"/>
  <c r="C76" i="4"/>
  <c r="C79" i="4"/>
  <c r="C81" i="4"/>
  <c r="C85" i="4"/>
  <c r="C87" i="4"/>
  <c r="C89" i="4"/>
  <c r="C88" i="4"/>
  <c r="H84" i="4"/>
  <c r="C69" i="4"/>
  <c r="H71" i="4"/>
  <c r="H73" i="4"/>
  <c r="C77" i="4"/>
  <c r="H79" i="4"/>
  <c r="H83" i="4"/>
  <c r="H87" i="4"/>
  <c r="H89" i="4"/>
  <c r="C84" i="4"/>
  <c r="H90" i="4"/>
  <c r="H88" i="4"/>
  <c r="C72" i="4"/>
  <c r="C74" i="4"/>
  <c r="C78" i="4"/>
  <c r="C80" i="4"/>
  <c r="C82" i="4"/>
  <c r="C86" i="4"/>
  <c r="H82" i="4"/>
  <c r="C90" i="4"/>
  <c r="H72" i="4"/>
  <c r="H80" i="4"/>
  <c r="H86" i="4"/>
  <c r="H27" i="1"/>
  <c r="H23" i="1"/>
  <c r="H17" i="1"/>
  <c r="H12" i="1"/>
  <c r="C27" i="1"/>
  <c r="H26" i="1"/>
  <c r="H21" i="1"/>
  <c r="H16" i="1"/>
  <c r="H10" i="1"/>
  <c r="C26" i="1"/>
  <c r="H25" i="1"/>
  <c r="H20" i="1"/>
  <c r="H14" i="1"/>
  <c r="H9" i="1"/>
  <c r="C25" i="1"/>
  <c r="H24" i="1"/>
  <c r="H19" i="1"/>
  <c r="H13" i="1"/>
  <c r="H8" i="1"/>
  <c r="C24" i="1"/>
  <c r="C8" i="1"/>
  <c r="C13" i="1"/>
  <c r="C17" i="1"/>
  <c r="C22" i="1"/>
  <c r="C23" i="1"/>
  <c r="C9" i="1"/>
  <c r="C14" i="1"/>
  <c r="C18" i="1"/>
  <c r="C10" i="1"/>
  <c r="C15" i="1"/>
  <c r="C19" i="1"/>
  <c r="C11" i="1"/>
  <c r="D29" i="1" s="1"/>
  <c r="C16" i="1"/>
  <c r="C21" i="1"/>
  <c r="H76" i="4" l="1"/>
  <c r="H74" i="4"/>
  <c r="I29" i="1"/>
  <c r="H4" i="1" s="1"/>
  <c r="C6" i="4"/>
  <c r="H14" i="4"/>
  <c r="H15" i="4"/>
  <c r="H17" i="4"/>
  <c r="C18" i="4"/>
  <c r="H18" i="4"/>
</calcChain>
</file>

<file path=xl/sharedStrings.xml><?xml version="1.0" encoding="utf-8"?>
<sst xmlns="http://schemas.openxmlformats.org/spreadsheetml/2006/main" count="161" uniqueCount="84">
  <si>
    <t>True age (years)</t>
  </si>
  <si>
    <t>Female sex</t>
  </si>
  <si>
    <t>Ethnicity</t>
  </si>
  <si>
    <t>Asian or Asian British</t>
  </si>
  <si>
    <t>Black</t>
  </si>
  <si>
    <t xml:space="preserve">Mixed </t>
  </si>
  <si>
    <t>Other non-white</t>
  </si>
  <si>
    <r>
      <t>Body mass index (Kg/m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)</t>
    </r>
  </si>
  <si>
    <t>30-34.9</t>
  </si>
  <si>
    <t>35-39.9</t>
  </si>
  <si>
    <t>≥40</t>
  </si>
  <si>
    <t xml:space="preserve">Hypertension </t>
  </si>
  <si>
    <t>Heart failure</t>
  </si>
  <si>
    <t>Other chronic heart disease</t>
  </si>
  <si>
    <t>Cerebrovascular disease</t>
  </si>
  <si>
    <t>Asthma</t>
  </si>
  <si>
    <t>Mild</t>
  </si>
  <si>
    <t xml:space="preserve">Severe </t>
  </si>
  <si>
    <t xml:space="preserve">Other chronic respiratory disease </t>
  </si>
  <si>
    <t>Diabetes</t>
  </si>
  <si>
    <t>Type 1</t>
  </si>
  <si>
    <t>HbA1≤58 mmol/mol in past year</t>
  </si>
  <si>
    <t>HbA1&gt;58 mmol/mol in past year</t>
  </si>
  <si>
    <t>HbA1c unknown</t>
  </si>
  <si>
    <t>Type 2 and other</t>
  </si>
  <si>
    <t xml:space="preserve">      HbA1c unknown</t>
  </si>
  <si>
    <t>Chronic kidney disease</t>
  </si>
  <si>
    <t>Estimated GFR 30-60 mL/min</t>
  </si>
  <si>
    <t>Estimated GFR &lt; 30 mL/min</t>
  </si>
  <si>
    <t>Non-haematological cancer</t>
  </si>
  <si>
    <t>Diagnosed &lt;1 year ago</t>
  </si>
  <si>
    <t>Diagnosed 1-4.9 years ago</t>
  </si>
  <si>
    <t>Diagnosed ≥5 years ago</t>
  </si>
  <si>
    <t>Haematological malignancy</t>
  </si>
  <si>
    <t>Liver disease</t>
  </si>
  <si>
    <t>Chronic neurological disease other than stroke or dementia*</t>
  </si>
  <si>
    <t>Organ transplant</t>
  </si>
  <si>
    <t>Spleen diseases†</t>
  </si>
  <si>
    <t>Rheumatoid/lupus/psoriasis</t>
  </si>
  <si>
    <t>Other immunosuppressive condition‡</t>
  </si>
  <si>
    <t xml:space="preserve">    30-34.9</t>
  </si>
  <si>
    <t xml:space="preserve">    35-39.9</t>
  </si>
  <si>
    <t xml:space="preserve">    ≥40</t>
  </si>
  <si>
    <t xml:space="preserve">  Type 1</t>
  </si>
  <si>
    <t xml:space="preserve">  Type 2 and other</t>
  </si>
  <si>
    <t xml:space="preserve">    Black</t>
  </si>
  <si>
    <t xml:space="preserve">    Mixed </t>
  </si>
  <si>
    <t xml:space="preserve">    Other non-white</t>
  </si>
  <si>
    <t xml:space="preserve">  HbA1c unknown</t>
  </si>
  <si>
    <t xml:space="preserve">       HbA1c unknown</t>
  </si>
  <si>
    <t xml:space="preserve">    Asian or Asian British</t>
  </si>
  <si>
    <t xml:space="preserve">Covid Age: </t>
  </si>
  <si>
    <r>
      <t>True Age</t>
    </r>
    <r>
      <rPr>
        <b/>
        <sz val="8"/>
        <color theme="1"/>
        <rFont val="Arial"/>
        <family val="2"/>
      </rPr>
      <t xml:space="preserve"> </t>
    </r>
    <r>
      <rPr>
        <b/>
        <sz val="18"/>
        <color theme="1"/>
        <rFont val="Arial"/>
        <family val="2"/>
      </rPr>
      <t xml:space="preserve">: </t>
    </r>
  </si>
  <si>
    <r>
      <t>Body mass index (kg/m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)</t>
    </r>
  </si>
  <si>
    <t>mild</t>
  </si>
  <si>
    <t xml:space="preserve">severe </t>
  </si>
  <si>
    <t>estimated GFR 30-60 mL/min</t>
  </si>
  <si>
    <t>diagnosed &lt;1 year ago</t>
  </si>
  <si>
    <t>diagnosed 1-4.9 years ago</t>
  </si>
  <si>
    <t>diagnosed ≥5 years ago</t>
  </si>
  <si>
    <t>estimated GFR &lt;30 mL/min</t>
  </si>
  <si>
    <t xml:space="preserve">  HbA1c≤58 mmol/mol in past year</t>
  </si>
  <si>
    <t xml:space="preserve">  HbA1c&gt;58 mmol/mol in past year</t>
  </si>
  <si>
    <t xml:space="preserve">    Please select...</t>
  </si>
  <si>
    <t xml:space="preserve">    mild</t>
  </si>
  <si>
    <t xml:space="preserve">    severe </t>
  </si>
  <si>
    <t xml:space="preserve">    Type1 - HbA1c≤58 mmol/mol in past year</t>
  </si>
  <si>
    <t xml:space="preserve">    Type1 - HbA1c&gt;58 mmol/mol in past year</t>
  </si>
  <si>
    <t xml:space="preserve">    Type1 - HbA1c unknown</t>
  </si>
  <si>
    <t xml:space="preserve">    Type2 - HbA1c≤58 mmol/mol in past year</t>
  </si>
  <si>
    <t xml:space="preserve">    Type2 - HbA1c&gt;58 mmol/mol in past year</t>
  </si>
  <si>
    <t xml:space="preserve">    Type2 - HbA1c&gt; unknown</t>
  </si>
  <si>
    <t xml:space="preserve">    estimated GFR 30-60 mL/min</t>
  </si>
  <si>
    <t xml:space="preserve">    estimated GFR &lt;30 mL/min</t>
  </si>
  <si>
    <t xml:space="preserve">    diagnosed &lt;1 year ago</t>
  </si>
  <si>
    <t xml:space="preserve">    diagnosed 1-4.9 years ago</t>
  </si>
  <si>
    <t xml:space="preserve">    diagnosed ≥5 years ago</t>
  </si>
  <si>
    <t xml:space="preserve">     diagnosed &lt;1 year ago</t>
  </si>
  <si>
    <t xml:space="preserve">     diagnosed 1-4.9 years ago</t>
  </si>
  <si>
    <t xml:space="preserve">     diagnosed ≥5 years ago</t>
  </si>
  <si>
    <r>
      <t>Body mass index (kg/m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)</t>
    </r>
  </si>
  <si>
    <r>
      <t>Chronic neurological disease other than stroke or dementia</t>
    </r>
    <r>
      <rPr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*</t>
    </r>
  </si>
  <si>
    <r>
      <t xml:space="preserve">Spleen diseases </t>
    </r>
    <r>
      <rPr>
        <b/>
        <sz val="14"/>
        <color rgb="FF000000"/>
        <rFont val="Calibri"/>
        <family val="2"/>
        <scheme val="minor"/>
      </rPr>
      <t>†</t>
    </r>
  </si>
  <si>
    <r>
      <t xml:space="preserve">Other immunosuppressive condition </t>
    </r>
    <r>
      <rPr>
        <b/>
        <sz val="14"/>
        <color rgb="FF000000"/>
        <rFont val="Calibri"/>
        <family val="2"/>
        <scheme val="minor"/>
      </rPr>
      <t>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</si>
</sst>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0"/>
      <name val="Calibri"/>
      <family val="2"/>
      <scheme val="minor"/>
    </font>
    <font>
      <b/>
      <sz val="18"/>
      <name val="Arial"/>
      <family val="2"/>
    </font>
    <font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sz val="10"/>
      <color rgb="FF000000"/>
      <name val="Arial"/>
      <family val="2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dashDot">
        <color auto="1"/>
      </left>
      <right/>
      <top/>
      <bottom/>
      <diagonal/>
    </border>
    <border>
      <left style="dashDot">
        <color auto="1"/>
      </left>
      <right/>
      <top/>
      <bottom style="medium">
        <color auto="1"/>
      </bottom>
      <diagonal/>
    </border>
    <border>
      <left style="thick">
        <color auto="1"/>
      </left>
      <right style="dashDot">
        <color auto="1"/>
      </right>
      <top style="dashDot">
        <color auto="1"/>
      </top>
      <bottom style="medium">
        <color auto="1"/>
      </bottom>
      <diagonal/>
    </border>
    <border>
      <left style="thick">
        <color auto="1"/>
      </left>
      <right style="dashDot">
        <color auto="1"/>
      </right>
      <top style="dashDot">
        <color auto="1"/>
      </top>
      <bottom/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/>
    <xf numFmtId="1" fontId="2" fillId="0" borderId="0" xfId="0" applyNumberFormat="1" applyFont="1" applyBorder="1" applyAlignment="1">
      <alignment vertical="center" wrapText="1"/>
    </xf>
    <xf numFmtId="1" fontId="3" fillId="0" borderId="0" xfId="0" applyNumberFormat="1" applyFont="1"/>
    <xf numFmtId="1" fontId="5" fillId="0" borderId="0" xfId="0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horizontal="left" vertical="center" wrapText="1" indent="2"/>
    </xf>
    <xf numFmtId="1" fontId="5" fillId="0" borderId="0" xfId="0" applyNumberFormat="1" applyFont="1" applyBorder="1" applyAlignment="1">
      <alignment horizontal="left" vertical="center" wrapText="1" indent="2"/>
    </xf>
    <xf numFmtId="0" fontId="3" fillId="0" borderId="0" xfId="0" applyFont="1" applyBorder="1"/>
    <xf numFmtId="0" fontId="6" fillId="0" borderId="0" xfId="0" applyFont="1" applyBorder="1" applyAlignment="1">
      <alignment vertical="center" wrapText="1"/>
    </xf>
    <xf numFmtId="0" fontId="7" fillId="0" borderId="0" xfId="0" applyFont="1"/>
    <xf numFmtId="0" fontId="1" fillId="0" borderId="0" xfId="0" applyFont="1"/>
    <xf numFmtId="1" fontId="0" fillId="0" borderId="0" xfId="0" applyNumberFormat="1"/>
    <xf numFmtId="1" fontId="7" fillId="0" borderId="0" xfId="0" applyNumberFormat="1" applyFont="1"/>
    <xf numFmtId="0" fontId="9" fillId="0" borderId="0" xfId="0" applyFont="1" applyAlignment="1" applyProtection="1">
      <alignment horizontal="center" vertical="center"/>
      <protection hidden="1"/>
    </xf>
    <xf numFmtId="0" fontId="7" fillId="0" borderId="0" xfId="0" applyFont="1" applyProtection="1"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alignment vertical="center" wrapText="1"/>
      <protection hidden="1"/>
    </xf>
    <xf numFmtId="0" fontId="3" fillId="0" borderId="0" xfId="0" applyFont="1" applyFill="1" applyProtection="1">
      <protection hidden="1"/>
    </xf>
    <xf numFmtId="1" fontId="0" fillId="0" borderId="0" xfId="0" applyNumberFormat="1" applyProtection="1">
      <protection hidden="1"/>
    </xf>
    <xf numFmtId="164" fontId="8" fillId="0" borderId="0" xfId="0" applyNumberFormat="1" applyFont="1" applyProtection="1">
      <protection hidden="1"/>
    </xf>
    <xf numFmtId="1" fontId="3" fillId="0" borderId="0" xfId="0" applyNumberFormat="1" applyFont="1" applyProtection="1">
      <protection hidden="1"/>
    </xf>
    <xf numFmtId="0" fontId="3" fillId="0" borderId="0" xfId="0" applyFont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Border="1" applyProtection="1">
      <protection hidden="1"/>
    </xf>
    <xf numFmtId="1" fontId="2" fillId="0" borderId="1" xfId="0" applyNumberFormat="1" applyFont="1" applyBorder="1" applyAlignment="1" applyProtection="1">
      <alignment vertical="center" wrapText="1"/>
      <protection hidden="1"/>
    </xf>
    <xf numFmtId="1" fontId="2" fillId="0" borderId="1" xfId="0" applyNumberFormat="1" applyFont="1" applyBorder="1" applyAlignment="1" applyProtection="1">
      <alignment horizontal="left" vertical="center" wrapText="1" indent="2"/>
      <protection hidden="1"/>
    </xf>
    <xf numFmtId="0" fontId="0" fillId="0" borderId="0" xfId="0" applyFill="1" applyProtection="1">
      <protection hidden="1"/>
    </xf>
    <xf numFmtId="0" fontId="8" fillId="0" borderId="0" xfId="0" applyFont="1" applyProtection="1">
      <protection hidden="1"/>
    </xf>
    <xf numFmtId="1" fontId="10" fillId="0" borderId="0" xfId="0" applyNumberFormat="1" applyFont="1" applyFill="1" applyAlignment="1" applyProtection="1">
      <alignment horizontal="center" vertical="center"/>
      <protection hidden="1"/>
    </xf>
    <xf numFmtId="1" fontId="12" fillId="0" borderId="0" xfId="0" applyNumberFormat="1" applyFont="1" applyFill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vertical="center" wrapText="1"/>
      <protection hidden="1"/>
    </xf>
    <xf numFmtId="0" fontId="0" fillId="0" borderId="4" xfId="0" applyBorder="1" applyProtection="1">
      <protection hidden="1"/>
    </xf>
    <xf numFmtId="1" fontId="0" fillId="0" borderId="4" xfId="0" applyNumberFormat="1" applyBorder="1" applyProtection="1">
      <protection hidden="1"/>
    </xf>
    <xf numFmtId="0" fontId="0" fillId="0" borderId="7" xfId="0" applyBorder="1" applyProtection="1">
      <protection hidden="1"/>
    </xf>
    <xf numFmtId="1" fontId="0" fillId="0" borderId="7" xfId="0" applyNumberFormat="1" applyBorder="1" applyProtection="1">
      <protection hidden="1"/>
    </xf>
    <xf numFmtId="1" fontId="2" fillId="0" borderId="6" xfId="0" applyNumberFormat="1" applyFont="1" applyBorder="1" applyAlignment="1" applyProtection="1">
      <alignment vertical="center" wrapText="1"/>
      <protection hidden="1"/>
    </xf>
    <xf numFmtId="1" fontId="5" fillId="0" borderId="6" xfId="0" applyNumberFormat="1" applyFont="1" applyBorder="1" applyAlignment="1" applyProtection="1">
      <alignment vertical="center" wrapText="1"/>
      <protection hidden="1"/>
    </xf>
    <xf numFmtId="1" fontId="2" fillId="0" borderId="9" xfId="0" applyNumberFormat="1" applyFont="1" applyBorder="1" applyAlignment="1" applyProtection="1">
      <alignment vertical="center" wrapText="1"/>
      <protection hidden="1"/>
    </xf>
    <xf numFmtId="0" fontId="0" fillId="0" borderId="10" xfId="0" applyBorder="1" applyProtection="1">
      <protection hidden="1"/>
    </xf>
    <xf numFmtId="1" fontId="0" fillId="0" borderId="10" xfId="0" applyNumberFormat="1" applyBorder="1" applyProtection="1">
      <protection hidden="1"/>
    </xf>
    <xf numFmtId="1" fontId="2" fillId="0" borderId="12" xfId="0" applyNumberFormat="1" applyFont="1" applyBorder="1" applyAlignment="1" applyProtection="1">
      <alignment vertical="center" wrapText="1"/>
      <protection hidden="1"/>
    </xf>
    <xf numFmtId="0" fontId="0" fillId="0" borderId="13" xfId="0" applyBorder="1" applyProtection="1">
      <protection hidden="1"/>
    </xf>
    <xf numFmtId="1" fontId="0" fillId="0" borderId="13" xfId="0" applyNumberFormat="1" applyBorder="1" applyProtection="1">
      <protection hidden="1"/>
    </xf>
    <xf numFmtId="1" fontId="2" fillId="0" borderId="12" xfId="0" applyNumberFormat="1" applyFont="1" applyBorder="1" applyAlignment="1" applyProtection="1">
      <alignment horizontal="left" vertical="center" wrapText="1" indent="2"/>
      <protection hidden="1"/>
    </xf>
    <xf numFmtId="0" fontId="13" fillId="0" borderId="0" xfId="0" applyFont="1" applyProtection="1">
      <protection hidden="1"/>
    </xf>
    <xf numFmtId="1" fontId="5" fillId="0" borderId="9" xfId="0" applyNumberFormat="1" applyFont="1" applyBorder="1" applyAlignment="1" applyProtection="1">
      <alignment vertical="center" wrapText="1"/>
      <protection hidden="1"/>
    </xf>
    <xf numFmtId="1" fontId="5" fillId="0" borderId="1" xfId="0" applyNumberFormat="1" applyFont="1" applyBorder="1" applyAlignment="1" applyProtection="1">
      <alignment horizontal="left" vertical="center" wrapText="1" indent="2"/>
      <protection hidden="1"/>
    </xf>
    <xf numFmtId="1" fontId="5" fillId="0" borderId="12" xfId="0" applyNumberFormat="1" applyFont="1" applyBorder="1" applyAlignment="1" applyProtection="1">
      <alignment horizontal="left" vertical="center" wrapText="1" indent="2"/>
      <protection hidden="1"/>
    </xf>
    <xf numFmtId="0" fontId="0" fillId="0" borderId="7" xfId="0" applyBorder="1" applyAlignment="1" applyProtection="1">
      <alignment vertical="center"/>
      <protection hidden="1"/>
    </xf>
    <xf numFmtId="1" fontId="5" fillId="0" borderId="12" xfId="0" applyNumberFormat="1" applyFont="1" applyBorder="1" applyAlignment="1" applyProtection="1">
      <alignment vertical="center" wrapText="1"/>
      <protection hidden="1"/>
    </xf>
    <xf numFmtId="0" fontId="2" fillId="0" borderId="9" xfId="0" applyFont="1" applyBorder="1" applyAlignment="1" applyProtection="1">
      <alignment vertical="center" wrapText="1"/>
      <protection hidden="1"/>
    </xf>
    <xf numFmtId="1" fontId="15" fillId="0" borderId="0" xfId="0" applyNumberFormat="1" applyFont="1" applyAlignment="1" applyProtection="1">
      <alignment horizontal="center" vertical="center"/>
      <protection hidden="1"/>
    </xf>
    <xf numFmtId="164" fontId="16" fillId="0" borderId="0" xfId="0" applyNumberFormat="1" applyFont="1" applyAlignment="1" applyProtection="1">
      <alignment horizontal="center" vertical="center"/>
      <protection hidden="1"/>
    </xf>
    <xf numFmtId="0" fontId="17" fillId="0" borderId="0" xfId="0" applyFont="1" applyProtection="1">
      <protection hidden="1"/>
    </xf>
    <xf numFmtId="0" fontId="11" fillId="0" borderId="0" xfId="0" applyFont="1" applyBorder="1" applyAlignment="1" applyProtection="1">
      <alignment horizontal="right" vertical="center" wrapText="1"/>
      <protection hidden="1"/>
    </xf>
    <xf numFmtId="1" fontId="11" fillId="2" borderId="15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right" vertical="center"/>
      <protection hidden="1"/>
    </xf>
    <xf numFmtId="0" fontId="11" fillId="3" borderId="15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 hidden="1"/>
    </xf>
    <xf numFmtId="164" fontId="8" fillId="0" borderId="5" xfId="0" applyNumberFormat="1" applyFont="1" applyBorder="1" applyProtection="1">
      <protection locked="0" hidden="1"/>
    </xf>
    <xf numFmtId="164" fontId="8" fillId="0" borderId="11" xfId="0" applyNumberFormat="1" applyFont="1" applyBorder="1" applyProtection="1">
      <protection locked="0" hidden="1"/>
    </xf>
    <xf numFmtId="164" fontId="8" fillId="0" borderId="2" xfId="0" applyNumberFormat="1" applyFont="1" applyBorder="1" applyProtection="1">
      <protection locked="0" hidden="1"/>
    </xf>
    <xf numFmtId="164" fontId="8" fillId="0" borderId="14" xfId="0" applyNumberFormat="1" applyFont="1" applyBorder="1" applyProtection="1">
      <protection locked="0" hidden="1"/>
    </xf>
    <xf numFmtId="164" fontId="8" fillId="0" borderId="8" xfId="0" applyNumberFormat="1" applyFont="1" applyBorder="1" applyProtection="1">
      <protection locked="0" hidden="1"/>
    </xf>
    <xf numFmtId="0" fontId="19" fillId="0" borderId="10" xfId="0" applyFont="1" applyBorder="1" applyProtection="1">
      <protection hidden="1"/>
    </xf>
    <xf numFmtId="0" fontId="19" fillId="0" borderId="0" xfId="0" applyFont="1" applyBorder="1" applyProtection="1"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1" fontId="5" fillId="0" borderId="1" xfId="0" applyNumberFormat="1" applyFont="1" applyBorder="1" applyAlignment="1" applyProtection="1">
      <alignment vertical="center" wrapText="1"/>
      <protection hidden="1"/>
    </xf>
    <xf numFmtId="0" fontId="0" fillId="0" borderId="0" xfId="0" applyFill="1" applyBorder="1" applyProtection="1">
      <protection hidden="1"/>
    </xf>
    <xf numFmtId="0" fontId="0" fillId="0" borderId="17" xfId="0" applyBorder="1" applyProtection="1">
      <protection hidden="1"/>
    </xf>
    <xf numFmtId="1" fontId="0" fillId="0" borderId="17" xfId="0" applyNumberFormat="1" applyBorder="1" applyProtection="1">
      <protection hidden="1"/>
    </xf>
    <xf numFmtId="164" fontId="8" fillId="0" borderId="18" xfId="0" applyNumberFormat="1" applyFont="1" applyBorder="1" applyProtection="1">
      <protection locked="0" hidden="1"/>
    </xf>
    <xf numFmtId="0" fontId="1" fillId="0" borderId="0" xfId="0" applyFont="1" applyProtection="1"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19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13" xfId="0" applyBorder="1"/>
    <xf numFmtId="0" fontId="0" fillId="0" borderId="20" xfId="0" applyBorder="1"/>
    <xf numFmtId="0" fontId="0" fillId="0" borderId="10" xfId="0" applyBorder="1"/>
    <xf numFmtId="0" fontId="0" fillId="0" borderId="13" xfId="0" applyBorder="1" applyAlignment="1">
      <alignment vertical="center"/>
    </xf>
    <xf numFmtId="1" fontId="5" fillId="0" borderId="23" xfId="0" applyNumberFormat="1" applyFont="1" applyBorder="1" applyAlignment="1" applyProtection="1">
      <alignment vertical="center" wrapText="1"/>
      <protection hidden="1"/>
    </xf>
    <xf numFmtId="0" fontId="0" fillId="0" borderId="24" xfId="0" applyBorder="1" applyAlignment="1" applyProtection="1">
      <alignment vertical="center"/>
      <protection hidden="1"/>
    </xf>
    <xf numFmtId="1" fontId="0" fillId="0" borderId="24" xfId="0" applyNumberFormat="1" applyBorder="1" applyProtection="1">
      <protection hidden="1"/>
    </xf>
    <xf numFmtId="164" fontId="8" fillId="0" borderId="25" xfId="0" applyNumberFormat="1" applyFont="1" applyBorder="1" applyProtection="1">
      <protection locked="0" hidden="1"/>
    </xf>
    <xf numFmtId="1" fontId="2" fillId="0" borderId="16" xfId="0" applyNumberFormat="1" applyFont="1" applyBorder="1" applyAlignment="1" applyProtection="1">
      <alignment vertical="center" wrapText="1"/>
      <protection hidden="1"/>
    </xf>
    <xf numFmtId="0" fontId="8" fillId="4" borderId="0" xfId="0" applyFont="1" applyFill="1" applyAlignment="1">
      <alignment vertical="center"/>
    </xf>
    <xf numFmtId="0" fontId="20" fillId="0" borderId="0" xfId="0" applyFont="1"/>
    <xf numFmtId="0" fontId="8" fillId="0" borderId="0" xfId="0" applyFont="1" applyBorder="1" applyProtection="1">
      <protection hidden="1"/>
    </xf>
    <xf numFmtId="164" fontId="8" fillId="0" borderId="0" xfId="0" applyNumberFormat="1" applyFont="1" applyBorder="1" applyProtection="1">
      <protection locked="0" hidden="1"/>
    </xf>
    <xf numFmtId="0" fontId="3" fillId="0" borderId="0" xfId="0" applyFont="1" applyBorder="1" applyProtection="1">
      <protection hidden="1"/>
    </xf>
    <xf numFmtId="1" fontId="2" fillId="0" borderId="0" xfId="0" applyNumberFormat="1" applyFont="1" applyBorder="1" applyAlignment="1" applyProtection="1">
      <alignment vertical="center" wrapText="1"/>
      <protection hidden="1"/>
    </xf>
    <xf numFmtId="1" fontId="3" fillId="0" borderId="0" xfId="0" applyNumberFormat="1" applyFont="1" applyBorder="1" applyProtection="1">
      <protection hidden="1"/>
    </xf>
    <xf numFmtId="1" fontId="2" fillId="0" borderId="0" xfId="0" applyNumberFormat="1" applyFont="1" applyBorder="1" applyAlignment="1" applyProtection="1">
      <alignment horizontal="left" vertical="center" wrapText="1" indent="2"/>
      <protection hidden="1"/>
    </xf>
    <xf numFmtId="1" fontId="5" fillId="0" borderId="0" xfId="0" applyNumberFormat="1" applyFont="1" applyBorder="1" applyAlignment="1" applyProtection="1">
      <alignment vertical="center" wrapText="1"/>
      <protection hidden="1"/>
    </xf>
    <xf numFmtId="1" fontId="5" fillId="0" borderId="0" xfId="0" applyNumberFormat="1" applyFont="1" applyBorder="1" applyAlignment="1" applyProtection="1">
      <alignment horizontal="left" vertical="center" wrapText="1" indent="2"/>
      <protection hidden="1"/>
    </xf>
    <xf numFmtId="1" fontId="6" fillId="0" borderId="0" xfId="0" applyNumberFormat="1" applyFont="1" applyBorder="1" applyAlignment="1" applyProtection="1">
      <alignment vertical="center" wrapText="1"/>
      <protection hidden="1"/>
    </xf>
    <xf numFmtId="0" fontId="6" fillId="0" borderId="0" xfId="0" applyFont="1" applyBorder="1" applyAlignment="1" applyProtection="1">
      <alignment vertical="center" wrapText="1"/>
      <protection hidden="1"/>
    </xf>
    <xf numFmtId="1" fontId="22" fillId="0" borderId="0" xfId="0" applyNumberFormat="1" applyFont="1" applyBorder="1" applyAlignment="1" applyProtection="1">
      <alignment vertical="center" wrapText="1"/>
      <protection hidden="1"/>
    </xf>
    <xf numFmtId="164" fontId="8" fillId="0" borderId="2" xfId="0" applyNumberFormat="1" applyFont="1" applyBorder="1" applyProtection="1">
      <protection locked="0"/>
    </xf>
    <xf numFmtId="1" fontId="6" fillId="0" borderId="21" xfId="0" applyNumberFormat="1" applyFont="1" applyBorder="1" applyAlignment="1" applyProtection="1">
      <alignment vertical="center" wrapText="1"/>
      <protection locked="0" hidden="1"/>
    </xf>
    <xf numFmtId="0" fontId="6" fillId="0" borderId="22" xfId="0" applyFont="1" applyBorder="1" applyProtection="1">
      <protection locked="0" hidden="1"/>
    </xf>
  </cellXfs>
  <cellStyles count="1">
    <cellStyle name="Normal" xfId="0" builtinId="0"/>
  </cellStyles>
  <dxfs count="15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fmlaLink="$E$69" lockText="1" noThreeD="1"/>
</file>

<file path=xl/ctrlProps/ctrlProp10.xml><?xml version="1.0" encoding="utf-8"?>
<formControlPr xmlns="http://schemas.microsoft.com/office/spreadsheetml/2009/9/main" objectType="CheckBox" fmlaLink="$E$18" lockText="1" noThreeD="1"/>
</file>

<file path=xl/ctrlProps/ctrlProp11.xml><?xml version="1.0" encoding="utf-8"?>
<formControlPr xmlns="http://schemas.microsoft.com/office/spreadsheetml/2009/9/main" objectType="CheckBox" fmlaLink="$J$9" lockText="1" noThreeD="1"/>
</file>

<file path=xl/ctrlProps/ctrlProp12.xml><?xml version="1.0" encoding="utf-8"?>
<formControlPr xmlns="http://schemas.microsoft.com/office/spreadsheetml/2009/9/main" objectType="CheckBox" fmlaLink="$J$11" lockText="1" noThreeD="1"/>
</file>

<file path=xl/ctrlProps/ctrlProp13.xml><?xml version="1.0" encoding="utf-8"?>
<formControlPr xmlns="http://schemas.microsoft.com/office/spreadsheetml/2009/9/main" objectType="CheckBox" fmlaLink="$J$13" lockText="1" noThreeD="1"/>
</file>

<file path=xl/ctrlProps/ctrlProp14.xml><?xml version="1.0" encoding="utf-8"?>
<formControlPr xmlns="http://schemas.microsoft.com/office/spreadsheetml/2009/9/main" objectType="CheckBox" fmlaLink="$J$14" lockText="1" noThreeD="1"/>
</file>

<file path=xl/ctrlProps/ctrlProp15.xml><?xml version="1.0" encoding="utf-8"?>
<formControlPr xmlns="http://schemas.microsoft.com/office/spreadsheetml/2009/9/main" objectType="CheckBox" fmlaLink="$J$16" lockText="1" noThreeD="1"/>
</file>

<file path=xl/ctrlProps/ctrlProp16.xml><?xml version="1.0" encoding="utf-8"?>
<formControlPr xmlns="http://schemas.microsoft.com/office/spreadsheetml/2009/9/main" objectType="CheckBox" fmlaLink="$J$17" lockText="1" noThreeD="1"/>
</file>

<file path=xl/ctrlProps/ctrlProp17.xml><?xml version="1.0" encoding="utf-8"?>
<formControlPr xmlns="http://schemas.microsoft.com/office/spreadsheetml/2009/9/main" objectType="CheckBox" fmlaLink="$E$10" lockText="1" noThreeD="1"/>
</file>

<file path=xl/ctrlProps/ctrlProp18.xml><?xml version="1.0" encoding="utf-8"?>
<formControlPr xmlns="http://schemas.microsoft.com/office/spreadsheetml/2009/9/main" objectType="CheckBox" fmlaLink="$E$11" lockText="1" noThreeD="1"/>
</file>

<file path=xl/ctrlProps/ctrlProp19.xml><?xml version="1.0" encoding="utf-8"?>
<formControlPr xmlns="http://schemas.microsoft.com/office/spreadsheetml/2009/9/main" objectType="CheckBox" fmlaLink="$E$12" lockText="1" noThreeD="1"/>
</file>

<file path=xl/ctrlProps/ctrlProp2.xml><?xml version="1.0" encoding="utf-8"?>
<formControlPr xmlns="http://schemas.microsoft.com/office/spreadsheetml/2009/9/main" objectType="CheckBox" fmlaLink="$E$6" lockText="1" noThreeD="1"/>
</file>

<file path=xl/ctrlProps/ctrlProp20.xml><?xml version="1.0" encoding="utf-8"?>
<formControlPr xmlns="http://schemas.microsoft.com/office/spreadsheetml/2009/9/main" objectType="CheckBox" fmlaLink="$E$13" lockText="1" noThreeD="1"/>
</file>

<file path=xl/ctrlProps/ctrlProp21.xml><?xml version="1.0" encoding="utf-8"?>
<formControlPr xmlns="http://schemas.microsoft.com/office/spreadsheetml/2009/9/main" objectType="CheckBox" fmlaLink="$E$14" lockText="1" noThreeD="1"/>
</file>

<file path=xl/ctrlProps/ctrlProp22.xml><?xml version="1.0" encoding="utf-8"?>
<formControlPr xmlns="http://schemas.microsoft.com/office/spreadsheetml/2009/9/main" objectType="CheckBox" fmlaLink="$J$7" lockText="1" noThreeD="1"/>
</file>

<file path=xl/ctrlProps/ctrlProp23.xml><?xml version="1.0" encoding="utf-8"?>
<formControlPr xmlns="http://schemas.microsoft.com/office/spreadsheetml/2009/9/main" objectType="CheckBox" fmlaLink="$J$15" lockText="1" noThreeD="1"/>
</file>

<file path=xl/ctrlProps/ctrlProp24.xml><?xml version="1.0" encoding="utf-8"?>
<formControlPr xmlns="http://schemas.microsoft.com/office/spreadsheetml/2009/9/main" objectType="CheckBox" fmlaLink="$J$18" lockText="1" noThreeD="1"/>
</file>

<file path=xl/ctrlProps/ctrlProp25.xml><?xml version="1.0" encoding="utf-8"?>
<formControlPr xmlns="http://schemas.microsoft.com/office/spreadsheetml/2009/9/main" objectType="CheckBox" fmlaLink="$E$6" lockText="1" noThreeD="1"/>
</file>

<file path=xl/ctrlProps/ctrlProp26.xml><?xml version="1.0" encoding="utf-8"?>
<formControlPr xmlns="http://schemas.microsoft.com/office/spreadsheetml/2009/9/main" objectType="CheckBox" fmlaLink="$E$8" lockText="1" noThreeD="1"/>
</file>

<file path=xl/ctrlProps/ctrlProp27.xml><?xml version="1.0" encoding="utf-8"?>
<formControlPr xmlns="http://schemas.microsoft.com/office/spreadsheetml/2009/9/main" objectType="CheckBox" fmlaLink="$E$9" lockText="1" noThreeD="1"/>
</file>

<file path=xl/ctrlProps/ctrlProp28.xml><?xml version="1.0" encoding="utf-8"?>
<formControlPr xmlns="http://schemas.microsoft.com/office/spreadsheetml/2009/9/main" objectType="CheckBox" fmlaLink="$E$10" lockText="1" noThreeD="1"/>
</file>

<file path=xl/ctrlProps/ctrlProp29.xml><?xml version="1.0" encoding="utf-8"?>
<formControlPr xmlns="http://schemas.microsoft.com/office/spreadsheetml/2009/9/main" objectType="CheckBox" checked="Checked" fmlaLink="$E$11" lockText="1" noThreeD="1"/>
</file>

<file path=xl/ctrlProps/ctrlProp3.xml><?xml version="1.0" encoding="utf-8"?>
<formControlPr xmlns="http://schemas.microsoft.com/office/spreadsheetml/2009/9/main" objectType="CheckBox" fmlaLink="$E$8" lockText="1" noThreeD="1"/>
</file>

<file path=xl/ctrlProps/ctrlProp30.xml><?xml version="1.0" encoding="utf-8"?>
<formControlPr xmlns="http://schemas.microsoft.com/office/spreadsheetml/2009/9/main" objectType="CheckBox" fmlaLink="$E$13" lockText="1" noThreeD="1"/>
</file>

<file path=xl/ctrlProps/ctrlProp31.xml><?xml version="1.0" encoding="utf-8"?>
<formControlPr xmlns="http://schemas.microsoft.com/office/spreadsheetml/2009/9/main" objectType="CheckBox" fmlaLink="$E$14" lockText="1" noThreeD="1"/>
</file>

<file path=xl/ctrlProps/ctrlProp32.xml><?xml version="1.0" encoding="utf-8"?>
<formControlPr xmlns="http://schemas.microsoft.com/office/spreadsheetml/2009/9/main" objectType="CheckBox" checked="Checked" fmlaLink="$E$15" lockText="1" noThreeD="1"/>
</file>

<file path=xl/ctrlProps/ctrlProp33.xml><?xml version="1.0" encoding="utf-8"?>
<formControlPr xmlns="http://schemas.microsoft.com/office/spreadsheetml/2009/9/main" objectType="CheckBox" fmlaLink="$E$16" lockText="1" noThreeD="1"/>
</file>

<file path=xl/ctrlProps/ctrlProp34.xml><?xml version="1.0" encoding="utf-8"?>
<formControlPr xmlns="http://schemas.microsoft.com/office/spreadsheetml/2009/9/main" objectType="CheckBox" fmlaLink="$E$17" lockText="1" noThreeD="1"/>
</file>

<file path=xl/ctrlProps/ctrlProp35.xml><?xml version="1.0" encoding="utf-8"?>
<formControlPr xmlns="http://schemas.microsoft.com/office/spreadsheetml/2009/9/main" objectType="CheckBox" fmlaLink="$E$18" lockText="1" noThreeD="1"/>
</file>

<file path=xl/ctrlProps/ctrlProp36.xml><?xml version="1.0" encoding="utf-8"?>
<formControlPr xmlns="http://schemas.microsoft.com/office/spreadsheetml/2009/9/main" objectType="CheckBox" fmlaLink="$E$19" lockText="1" noThreeD="1"/>
</file>

<file path=xl/ctrlProps/ctrlProp37.xml><?xml version="1.0" encoding="utf-8"?>
<formControlPr xmlns="http://schemas.microsoft.com/office/spreadsheetml/2009/9/main" objectType="CheckBox" fmlaLink="$E$21" lockText="1" noThreeD="1"/>
</file>

<file path=xl/ctrlProps/ctrlProp38.xml><?xml version="1.0" encoding="utf-8"?>
<formControlPr xmlns="http://schemas.microsoft.com/office/spreadsheetml/2009/9/main" objectType="CheckBox" checked="Checked" fmlaLink="$E$22" lockText="1" noThreeD="1"/>
</file>

<file path=xl/ctrlProps/ctrlProp39.xml><?xml version="1.0" encoding="utf-8"?>
<formControlPr xmlns="http://schemas.microsoft.com/office/spreadsheetml/2009/9/main" objectType="CheckBox" fmlaLink="$E$23" lockText="1" noThreeD="1"/>
</file>

<file path=xl/ctrlProps/ctrlProp4.xml><?xml version="1.0" encoding="utf-8"?>
<formControlPr xmlns="http://schemas.microsoft.com/office/spreadsheetml/2009/9/main" objectType="CheckBox" fmlaLink="$E$10" lockText="1" noThreeD="1"/>
</file>

<file path=xl/ctrlProps/ctrlProp40.xml><?xml version="1.0" encoding="utf-8"?>
<formControlPr xmlns="http://schemas.microsoft.com/office/spreadsheetml/2009/9/main" objectType="CheckBox" checked="Checked" fmlaLink="$E$26" lockText="1" noThreeD="1"/>
</file>

<file path=xl/ctrlProps/ctrlProp41.xml><?xml version="1.0" encoding="utf-8"?>
<formControlPr xmlns="http://schemas.microsoft.com/office/spreadsheetml/2009/9/main" objectType="CheckBox" fmlaLink="$E$27" lockText="1" noThreeD="1"/>
</file>

<file path=xl/ctrlProps/ctrlProp42.xml><?xml version="1.0" encoding="utf-8"?>
<formControlPr xmlns="http://schemas.microsoft.com/office/spreadsheetml/2009/9/main" objectType="CheckBox" fmlaLink="$J$8" lockText="1" noThreeD="1"/>
</file>

<file path=xl/ctrlProps/ctrlProp43.xml><?xml version="1.0" encoding="utf-8"?>
<formControlPr xmlns="http://schemas.microsoft.com/office/spreadsheetml/2009/9/main" objectType="CheckBox" fmlaLink="$J$9" lockText="1" noThreeD="1"/>
</file>

<file path=xl/ctrlProps/ctrlProp44.xml><?xml version="1.0" encoding="utf-8"?>
<formControlPr xmlns="http://schemas.microsoft.com/office/spreadsheetml/2009/9/main" objectType="CheckBox" fmlaLink="$J$10" lockText="1" noThreeD="1"/>
</file>

<file path=xl/ctrlProps/ctrlProp45.xml><?xml version="1.0" encoding="utf-8"?>
<formControlPr xmlns="http://schemas.microsoft.com/office/spreadsheetml/2009/9/main" objectType="CheckBox" fmlaLink="$J$12" lockText="1" noThreeD="1"/>
</file>

<file path=xl/ctrlProps/ctrlProp46.xml><?xml version="1.0" encoding="utf-8"?>
<formControlPr xmlns="http://schemas.microsoft.com/office/spreadsheetml/2009/9/main" objectType="CheckBox" checked="Checked" fmlaLink="$J$13" lockText="1" noThreeD="1"/>
</file>

<file path=xl/ctrlProps/ctrlProp47.xml><?xml version="1.0" encoding="utf-8"?>
<formControlPr xmlns="http://schemas.microsoft.com/office/spreadsheetml/2009/9/main" objectType="CheckBox" fmlaLink="$J$14" lockText="1" noThreeD="1"/>
</file>

<file path=xl/ctrlProps/ctrlProp48.xml><?xml version="1.0" encoding="utf-8"?>
<formControlPr xmlns="http://schemas.microsoft.com/office/spreadsheetml/2009/9/main" objectType="CheckBox" checked="Checked" fmlaLink="$J$16" lockText="1" noThreeD="1"/>
</file>

<file path=xl/ctrlProps/ctrlProp49.xml><?xml version="1.0" encoding="utf-8"?>
<formControlPr xmlns="http://schemas.microsoft.com/office/spreadsheetml/2009/9/main" objectType="CheckBox" fmlaLink="$J$17" lockText="1" noThreeD="1"/>
</file>

<file path=xl/ctrlProps/ctrlProp5.xml><?xml version="1.0" encoding="utf-8"?>
<formControlPr xmlns="http://schemas.microsoft.com/office/spreadsheetml/2009/9/main" objectType="CheckBox" fmlaLink="$E$74" lockText="1" noThreeD="1"/>
</file>

<file path=xl/ctrlProps/ctrlProp50.xml><?xml version="1.0" encoding="utf-8"?>
<formControlPr xmlns="http://schemas.microsoft.com/office/spreadsheetml/2009/9/main" objectType="CheckBox" fmlaLink="$J$19" lockText="1" noThreeD="1"/>
</file>

<file path=xl/ctrlProps/ctrlProp51.xml><?xml version="1.0" encoding="utf-8"?>
<formControlPr xmlns="http://schemas.microsoft.com/office/spreadsheetml/2009/9/main" objectType="CheckBox" checked="Checked" fmlaLink="$J$20" lockText="1" noThreeD="1"/>
</file>

<file path=xl/ctrlProps/ctrlProp52.xml><?xml version="1.0" encoding="utf-8"?>
<formControlPr xmlns="http://schemas.microsoft.com/office/spreadsheetml/2009/9/main" objectType="CheckBox" fmlaLink="$J$21" lockText="1" noThreeD="1"/>
</file>

<file path=xl/ctrlProps/ctrlProp53.xml><?xml version="1.0" encoding="utf-8"?>
<formControlPr xmlns="http://schemas.microsoft.com/office/spreadsheetml/2009/9/main" objectType="CheckBox" fmlaLink="$J$23" lockText="1" noThreeD="1"/>
</file>

<file path=xl/ctrlProps/ctrlProp54.xml><?xml version="1.0" encoding="utf-8"?>
<formControlPr xmlns="http://schemas.microsoft.com/office/spreadsheetml/2009/9/main" objectType="CheckBox" checked="Checked" fmlaLink="$J$24" lockText="1" noThreeD="1"/>
</file>

<file path=xl/ctrlProps/ctrlProp55.xml><?xml version="1.0" encoding="utf-8"?>
<formControlPr xmlns="http://schemas.microsoft.com/office/spreadsheetml/2009/9/main" objectType="CheckBox" fmlaLink="$J$25" lockText="1" noThreeD="1"/>
</file>

<file path=xl/ctrlProps/ctrlProp56.xml><?xml version="1.0" encoding="utf-8"?>
<formControlPr xmlns="http://schemas.microsoft.com/office/spreadsheetml/2009/9/main" objectType="CheckBox" checked="Checked" fmlaLink="$J$26" lockText="1" noThreeD="1"/>
</file>

<file path=xl/ctrlProps/ctrlProp57.xml><?xml version="1.0" encoding="utf-8"?>
<formControlPr xmlns="http://schemas.microsoft.com/office/spreadsheetml/2009/9/main" objectType="CheckBox" checked="Checked" fmlaLink="$J$27" lockText="1" noThreeD="1"/>
</file>

<file path=xl/ctrlProps/ctrlProp58.xml><?xml version="1.0" encoding="utf-8"?>
<formControlPr xmlns="http://schemas.microsoft.com/office/spreadsheetml/2009/9/main" objectType="CheckBox" checked="Checked" fmlaLink="#REF!" lockText="1" noThreeD="1"/>
</file>

<file path=xl/ctrlProps/ctrlProp59.xml><?xml version="1.0" encoding="utf-8"?>
<formControlPr xmlns="http://schemas.microsoft.com/office/spreadsheetml/2009/9/main" objectType="CheckBox" checked="Checked" fmlaLink="#REF!" lockText="1" noThreeD="1"/>
</file>

<file path=xl/ctrlProps/ctrlProp6.xml><?xml version="1.0" encoding="utf-8"?>
<formControlPr xmlns="http://schemas.microsoft.com/office/spreadsheetml/2009/9/main" objectType="CheckBox" fmlaLink="$E$76" lockText="1" noThreeD="1"/>
</file>

<file path=xl/ctrlProps/ctrlProp60.xml><?xml version="1.0" encoding="utf-8"?>
<formControlPr xmlns="http://schemas.microsoft.com/office/spreadsheetml/2009/9/main" objectType="CheckBox" fmlaLink="#REF!" lockText="1" noThreeD="1"/>
</file>

<file path=xl/ctrlProps/ctrlProp61.xml><?xml version="1.0" encoding="utf-8"?>
<formControlPr xmlns="http://schemas.microsoft.com/office/spreadsheetml/2009/9/main" objectType="CheckBox" fmlaLink="$E$23" lockText="1" noThreeD="1"/>
</file>

<file path=xl/ctrlProps/ctrlProp62.xml><?xml version="1.0" encoding="utf-8"?>
<formControlPr xmlns="http://schemas.microsoft.com/office/spreadsheetml/2009/9/main" objectType="CheckBox" fmlaLink="$E$23" lockText="1" noThreeD="1"/>
</file>

<file path=xl/ctrlProps/ctrlProp63.xml><?xml version="1.0" encoding="utf-8"?>
<formControlPr xmlns="http://schemas.microsoft.com/office/spreadsheetml/2009/9/main" objectType="CheckBox" checked="Checked" fmlaLink="$E$24" lockText="1" noThreeD="1"/>
</file>

<file path=xl/ctrlProps/ctrlProp64.xml><?xml version="1.0" encoding="utf-8"?>
<formControlPr xmlns="http://schemas.microsoft.com/office/spreadsheetml/2009/9/main" objectType="CheckBox" fmlaLink="$E$23" lockText="1" noThreeD="1"/>
</file>

<file path=xl/ctrlProps/ctrlProp65.xml><?xml version="1.0" encoding="utf-8"?>
<formControlPr xmlns="http://schemas.microsoft.com/office/spreadsheetml/2009/9/main" objectType="CheckBox" checked="Checked" fmlaLink="$E$22" lockText="1" noThreeD="1"/>
</file>

<file path=xl/ctrlProps/ctrlProp66.xml><?xml version="1.0" encoding="utf-8"?>
<formControlPr xmlns="http://schemas.microsoft.com/office/spreadsheetml/2009/9/main" objectType="CheckBox" checked="Checked" fmlaLink="$E$25" lockText="1" noThreeD="1"/>
</file>

<file path=xl/ctrlProps/ctrlProp67.xml><?xml version="1.0" encoding="utf-8"?>
<formControlPr xmlns="http://schemas.microsoft.com/office/spreadsheetml/2009/9/main" objectType="CheckBox" fmlaLink="$E$23" lockText="1" noThreeD="1"/>
</file>

<file path=xl/ctrlProps/ctrlProp68.xml><?xml version="1.0" encoding="utf-8"?>
<formControlPr xmlns="http://schemas.microsoft.com/office/spreadsheetml/2009/9/main" objectType="CheckBox" checked="Checked" fmlaLink="$E$22" lockText="1" noThreeD="1"/>
</file>

<file path=xl/ctrlProps/ctrlProp69.xml><?xml version="1.0" encoding="utf-8"?>
<formControlPr xmlns="http://schemas.microsoft.com/office/spreadsheetml/2009/9/main" objectType="CheckBox" checked="Checked" fmlaLink="$E$26" lockText="1" noThreeD="1"/>
</file>

<file path=xl/ctrlProps/ctrlProp7.xml><?xml version="1.0" encoding="utf-8"?>
<formControlPr xmlns="http://schemas.microsoft.com/office/spreadsheetml/2009/9/main" objectType="CheckBox" fmlaLink="$E$77" lockText="1" noThreeD="1"/>
</file>

<file path=xl/ctrlProps/ctrlProp8.xml><?xml version="1.0" encoding="utf-8"?>
<formControlPr xmlns="http://schemas.microsoft.com/office/spreadsheetml/2009/9/main" objectType="CheckBox" fmlaLink="$E$16" lockText="1" noThreeD="1"/>
</file>

<file path=xl/ctrlProps/ctrlProp9.xml><?xml version="1.0" encoding="utf-8"?>
<formControlPr xmlns="http://schemas.microsoft.com/office/spreadsheetml/2009/9/main" objectType="CheckBox" fmlaLink="$E$1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alama.org.uk/covid-19-medical-risk-assessment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alama.org.uk/covid-19-medical-risk-assessment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29632</xdr:colOff>
      <xdr:row>3</xdr:row>
      <xdr:rowOff>42333</xdr:rowOff>
    </xdr:from>
    <xdr:to>
      <xdr:col>5</xdr:col>
      <xdr:colOff>660400</xdr:colOff>
      <xdr:row>3</xdr:row>
      <xdr:rowOff>402166</xdr:rowOff>
    </xdr:to>
    <xdr:sp macro="[0]!Clearcells" textlink="">
      <xdr:nvSpPr>
        <xdr:cNvPr id="50" name="Rectangle: Rounded Corners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3744382" y="661458"/>
          <a:ext cx="630768" cy="359833"/>
        </a:xfrm>
        <a:prstGeom prst="roundRect">
          <a:avLst>
            <a:gd name="adj" fmla="val 15351"/>
          </a:avLst>
        </a:prstGeom>
        <a:solidFill>
          <a:schemeClr val="bg1">
            <a:lumMod val="6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400" b="1"/>
            <a:t>Reset</a:t>
          </a:r>
        </a:p>
      </xdr:txBody>
    </xdr:sp>
    <xdr:clientData/>
  </xdr:twoCellAnchor>
  <xdr:twoCellAnchor>
    <xdr:from>
      <xdr:col>0</xdr:col>
      <xdr:colOff>581024</xdr:colOff>
      <xdr:row>0</xdr:row>
      <xdr:rowOff>114301</xdr:rowOff>
    </xdr:from>
    <xdr:to>
      <xdr:col>9</xdr:col>
      <xdr:colOff>390525</xdr:colOff>
      <xdr:row>2</xdr:row>
      <xdr:rowOff>114301</xdr:rowOff>
    </xdr:to>
    <xdr:sp macro="" textlink="">
      <xdr:nvSpPr>
        <xdr:cNvPr id="51" name="Rectangle 5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581024" y="114301"/>
          <a:ext cx="7620001" cy="447675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Please ensure you</a:t>
          </a:r>
          <a:r>
            <a:rPr lang="en-GB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are using the most up to date version of the calculator. </a:t>
          </a:r>
          <a:r>
            <a:rPr lang="en-GB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lang="en-GB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atest version can be obtained from ALAMA website. Please click here.                                                                                                                                           Current version: v1.1 (2020-09-15)</a:t>
          </a:r>
          <a:endParaRPr lang="en-GB">
            <a:effectLst/>
          </a:endParaRPr>
        </a:p>
        <a:p>
          <a:pPr algn="l"/>
          <a:endParaRPr lang="en-GB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0</xdr:rowOff>
        </xdr:from>
        <xdr:to>
          <xdr:col>4</xdr:col>
          <xdr:colOff>304800</xdr:colOff>
          <xdr:row>6</xdr:row>
          <xdr:rowOff>28575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0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0</xdr:rowOff>
        </xdr:from>
        <xdr:to>
          <xdr:col>4</xdr:col>
          <xdr:colOff>304800</xdr:colOff>
          <xdr:row>6</xdr:row>
          <xdr:rowOff>28575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0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0</xdr:rowOff>
        </xdr:from>
        <xdr:to>
          <xdr:col>4</xdr:col>
          <xdr:colOff>295275</xdr:colOff>
          <xdr:row>8</xdr:row>
          <xdr:rowOff>38100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0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0</xdr:rowOff>
        </xdr:from>
        <xdr:to>
          <xdr:col>4</xdr:col>
          <xdr:colOff>295275</xdr:colOff>
          <xdr:row>10</xdr:row>
          <xdr:rowOff>38100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0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0</xdr:rowOff>
        </xdr:from>
        <xdr:to>
          <xdr:col>4</xdr:col>
          <xdr:colOff>295275</xdr:colOff>
          <xdr:row>11</xdr:row>
          <xdr:rowOff>38100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0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0</xdr:rowOff>
        </xdr:from>
        <xdr:to>
          <xdr:col>4</xdr:col>
          <xdr:colOff>295275</xdr:colOff>
          <xdr:row>13</xdr:row>
          <xdr:rowOff>38100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0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0</xdr:rowOff>
        </xdr:from>
        <xdr:to>
          <xdr:col>4</xdr:col>
          <xdr:colOff>295275</xdr:colOff>
          <xdr:row>14</xdr:row>
          <xdr:rowOff>38100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0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15</xdr:row>
          <xdr:rowOff>0</xdr:rowOff>
        </xdr:from>
        <xdr:to>
          <xdr:col>4</xdr:col>
          <xdr:colOff>295275</xdr:colOff>
          <xdr:row>16</xdr:row>
          <xdr:rowOff>38100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0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16</xdr:row>
          <xdr:rowOff>0</xdr:rowOff>
        </xdr:from>
        <xdr:to>
          <xdr:col>4</xdr:col>
          <xdr:colOff>295275</xdr:colOff>
          <xdr:row>17</xdr:row>
          <xdr:rowOff>9525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0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17</xdr:row>
          <xdr:rowOff>38100</xdr:rowOff>
        </xdr:from>
        <xdr:to>
          <xdr:col>4</xdr:col>
          <xdr:colOff>295275</xdr:colOff>
          <xdr:row>17</xdr:row>
          <xdr:rowOff>304800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0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8</xdr:row>
          <xdr:rowOff>0</xdr:rowOff>
        </xdr:from>
        <xdr:to>
          <xdr:col>9</xdr:col>
          <xdr:colOff>295275</xdr:colOff>
          <xdr:row>9</xdr:row>
          <xdr:rowOff>38100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0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9</xdr:row>
          <xdr:rowOff>219075</xdr:rowOff>
        </xdr:from>
        <xdr:to>
          <xdr:col>9</xdr:col>
          <xdr:colOff>304800</xdr:colOff>
          <xdr:row>11</xdr:row>
          <xdr:rowOff>28575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0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12</xdr:row>
          <xdr:rowOff>0</xdr:rowOff>
        </xdr:from>
        <xdr:to>
          <xdr:col>9</xdr:col>
          <xdr:colOff>295275</xdr:colOff>
          <xdr:row>13</xdr:row>
          <xdr:rowOff>38100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0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13</xdr:row>
          <xdr:rowOff>0</xdr:rowOff>
        </xdr:from>
        <xdr:to>
          <xdr:col>9</xdr:col>
          <xdr:colOff>295275</xdr:colOff>
          <xdr:row>14</xdr:row>
          <xdr:rowOff>38100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0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15</xdr:row>
          <xdr:rowOff>0</xdr:rowOff>
        </xdr:from>
        <xdr:to>
          <xdr:col>9</xdr:col>
          <xdr:colOff>295275</xdr:colOff>
          <xdr:row>16</xdr:row>
          <xdr:rowOff>38100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0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16</xdr:row>
          <xdr:rowOff>0</xdr:rowOff>
        </xdr:from>
        <xdr:to>
          <xdr:col>9</xdr:col>
          <xdr:colOff>295275</xdr:colOff>
          <xdr:row>17</xdr:row>
          <xdr:rowOff>9525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0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0</xdr:rowOff>
        </xdr:from>
        <xdr:to>
          <xdr:col>4</xdr:col>
          <xdr:colOff>295275</xdr:colOff>
          <xdr:row>10</xdr:row>
          <xdr:rowOff>38100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0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0</xdr:rowOff>
        </xdr:from>
        <xdr:to>
          <xdr:col>4</xdr:col>
          <xdr:colOff>295275</xdr:colOff>
          <xdr:row>11</xdr:row>
          <xdr:rowOff>38100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0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0</xdr:rowOff>
        </xdr:from>
        <xdr:to>
          <xdr:col>4</xdr:col>
          <xdr:colOff>295275</xdr:colOff>
          <xdr:row>12</xdr:row>
          <xdr:rowOff>38100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0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0</xdr:rowOff>
        </xdr:from>
        <xdr:to>
          <xdr:col>4</xdr:col>
          <xdr:colOff>295275</xdr:colOff>
          <xdr:row>13</xdr:row>
          <xdr:rowOff>38100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0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0</xdr:rowOff>
        </xdr:from>
        <xdr:to>
          <xdr:col>4</xdr:col>
          <xdr:colOff>295275</xdr:colOff>
          <xdr:row>14</xdr:row>
          <xdr:rowOff>38100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0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6</xdr:row>
          <xdr:rowOff>0</xdr:rowOff>
        </xdr:from>
        <xdr:to>
          <xdr:col>9</xdr:col>
          <xdr:colOff>295275</xdr:colOff>
          <xdr:row>7</xdr:row>
          <xdr:rowOff>19050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0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14</xdr:row>
          <xdr:rowOff>0</xdr:rowOff>
        </xdr:from>
        <xdr:to>
          <xdr:col>9</xdr:col>
          <xdr:colOff>295275</xdr:colOff>
          <xdr:row>15</xdr:row>
          <xdr:rowOff>19050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0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17</xdr:row>
          <xdr:rowOff>47625</xdr:rowOff>
        </xdr:from>
        <xdr:to>
          <xdr:col>9</xdr:col>
          <xdr:colOff>295275</xdr:colOff>
          <xdr:row>17</xdr:row>
          <xdr:rowOff>295275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0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581025</xdr:colOff>
      <xdr:row>19</xdr:row>
      <xdr:rowOff>28574</xdr:rowOff>
    </xdr:from>
    <xdr:ext cx="7667625" cy="1247776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581025" y="4391024"/>
          <a:ext cx="7667625" cy="1247776"/>
        </a:xfrm>
        <a:prstGeom prst="rect">
          <a:avLst/>
        </a:prstGeom>
        <a:solidFill>
          <a:schemeClr val="bg2">
            <a:lumMod val="75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400" b="1">
              <a:solidFill>
                <a:sysClr val="windowText" lastClr="000000"/>
              </a:solidFill>
            </a:rPr>
            <a:t>*</a:t>
          </a:r>
          <a:r>
            <a:rPr lang="en-GB" sz="1400">
              <a:solidFill>
                <a:sysClr val="windowText" lastClr="000000"/>
              </a:solidFill>
            </a:rPr>
            <a:t> </a:t>
          </a:r>
          <a:r>
            <a:rPr lang="en-GB" sz="11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Chronic neurological disease other than stroke or dementia includes motor neurone disease, myasthenia gravis, multiple sclerosis, Parkinson’s disease, cerebral palsy, quadriplegia, hemiplegia and progressive cerebellar disease.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500" b="0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4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†</a:t>
          </a:r>
          <a:r>
            <a:rPr lang="en-GB" sz="11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GB" sz="1100" b="0" i="0">
              <a:solidFill>
                <a:schemeClr val="bg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Spleen diseases include splenectomy, or spleen dysfunction (e.g. from sickle cell disease)</a:t>
          </a:r>
          <a:r>
            <a:rPr lang="en-GB" sz="1100">
              <a:solidFill>
                <a:schemeClr val="bg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endParaRPr lang="en-GB" sz="1100">
            <a:solidFill>
              <a:schemeClr val="bg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500" b="0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4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‡</a:t>
          </a:r>
          <a:r>
            <a:rPr lang="en-GB" sz="11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bg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Other immunosuppressive condition includes HIV, conditions inducing permanent immunodeficiency (ever diagnosed), aplastic anaemia, and temporary immunodeficiency recorded within the past year.</a:t>
          </a:r>
          <a:r>
            <a:rPr lang="en-GB" sz="1100">
              <a:solidFill>
                <a:schemeClr val="bg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GB" sz="1100">
            <a:solidFill>
              <a:schemeClr val="bg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n-GB" sz="1400"/>
        </a:p>
      </xdr:txBody>
    </xdr:sp>
    <xdr:clientData/>
  </xdr:oneCellAnchor>
  <xdr:twoCellAnchor>
    <xdr:from>
      <xdr:col>1</xdr:col>
      <xdr:colOff>57150</xdr:colOff>
      <xdr:row>21</xdr:row>
      <xdr:rowOff>104775</xdr:rowOff>
    </xdr:from>
    <xdr:to>
      <xdr:col>9</xdr:col>
      <xdr:colOff>352425</xdr:colOff>
      <xdr:row>21</xdr:row>
      <xdr:rowOff>142875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647700" y="4848225"/>
          <a:ext cx="7515225" cy="381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</xdr:colOff>
      <xdr:row>23</xdr:row>
      <xdr:rowOff>28575</xdr:rowOff>
    </xdr:from>
    <xdr:to>
      <xdr:col>9</xdr:col>
      <xdr:colOff>361950</xdr:colOff>
      <xdr:row>23</xdr:row>
      <xdr:rowOff>66675</xdr:rowOff>
    </xdr:to>
    <xdr:cxnSp macro="">
      <xdr:nvCxnSpPr>
        <xdr:cNvPr id="139" name="Straight Connector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CxnSpPr/>
      </xdr:nvCxnSpPr>
      <xdr:spPr>
        <a:xfrm>
          <a:off x="657225" y="5153025"/>
          <a:ext cx="7515225" cy="381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0</xdr:rowOff>
        </xdr:from>
        <xdr:to>
          <xdr:col>4</xdr:col>
          <xdr:colOff>304800</xdr:colOff>
          <xdr:row>6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0</xdr:rowOff>
        </xdr:from>
        <xdr:to>
          <xdr:col>4</xdr:col>
          <xdr:colOff>295275</xdr:colOff>
          <xdr:row>8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2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0</xdr:rowOff>
        </xdr:from>
        <xdr:to>
          <xdr:col>4</xdr:col>
          <xdr:colOff>295275</xdr:colOff>
          <xdr:row>9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2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0</xdr:rowOff>
        </xdr:from>
        <xdr:to>
          <xdr:col>4</xdr:col>
          <xdr:colOff>295275</xdr:colOff>
          <xdr:row>10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2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0</xdr:rowOff>
        </xdr:from>
        <xdr:to>
          <xdr:col>4</xdr:col>
          <xdr:colOff>295275</xdr:colOff>
          <xdr:row>11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2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0</xdr:rowOff>
        </xdr:from>
        <xdr:to>
          <xdr:col>4</xdr:col>
          <xdr:colOff>295275</xdr:colOff>
          <xdr:row>13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0</xdr:rowOff>
        </xdr:from>
        <xdr:to>
          <xdr:col>4</xdr:col>
          <xdr:colOff>295275</xdr:colOff>
          <xdr:row>14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2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14</xdr:row>
          <xdr:rowOff>0</xdr:rowOff>
        </xdr:from>
        <xdr:to>
          <xdr:col>4</xdr:col>
          <xdr:colOff>295275</xdr:colOff>
          <xdr:row>15</xdr:row>
          <xdr:rowOff>38100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15</xdr:row>
          <xdr:rowOff>0</xdr:rowOff>
        </xdr:from>
        <xdr:to>
          <xdr:col>4</xdr:col>
          <xdr:colOff>295275</xdr:colOff>
          <xdr:row>16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2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16</xdr:row>
          <xdr:rowOff>0</xdr:rowOff>
        </xdr:from>
        <xdr:to>
          <xdr:col>4</xdr:col>
          <xdr:colOff>295275</xdr:colOff>
          <xdr:row>17</xdr:row>
          <xdr:rowOff>38100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2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17</xdr:row>
          <xdr:rowOff>0</xdr:rowOff>
        </xdr:from>
        <xdr:to>
          <xdr:col>4</xdr:col>
          <xdr:colOff>295275</xdr:colOff>
          <xdr:row>18</xdr:row>
          <xdr:rowOff>38100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2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18</xdr:row>
          <xdr:rowOff>0</xdr:rowOff>
        </xdr:from>
        <xdr:to>
          <xdr:col>4</xdr:col>
          <xdr:colOff>295275</xdr:colOff>
          <xdr:row>19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2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20</xdr:row>
          <xdr:rowOff>0</xdr:rowOff>
        </xdr:from>
        <xdr:to>
          <xdr:col>4</xdr:col>
          <xdr:colOff>295275</xdr:colOff>
          <xdr:row>21</xdr:row>
          <xdr:rowOff>38100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2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21</xdr:row>
          <xdr:rowOff>0</xdr:rowOff>
        </xdr:from>
        <xdr:to>
          <xdr:col>4</xdr:col>
          <xdr:colOff>295275</xdr:colOff>
          <xdr:row>22</xdr:row>
          <xdr:rowOff>38100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2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22</xdr:row>
          <xdr:rowOff>0</xdr:rowOff>
        </xdr:from>
        <xdr:to>
          <xdr:col>4</xdr:col>
          <xdr:colOff>295275</xdr:colOff>
          <xdr:row>23</xdr:row>
          <xdr:rowOff>38100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2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25</xdr:row>
          <xdr:rowOff>0</xdr:rowOff>
        </xdr:from>
        <xdr:to>
          <xdr:col>4</xdr:col>
          <xdr:colOff>295275</xdr:colOff>
          <xdr:row>26</xdr:row>
          <xdr:rowOff>38100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2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26</xdr:row>
          <xdr:rowOff>38100</xdr:rowOff>
        </xdr:from>
        <xdr:to>
          <xdr:col>4</xdr:col>
          <xdr:colOff>304800</xdr:colOff>
          <xdr:row>26</xdr:row>
          <xdr:rowOff>285750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2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579966</xdr:colOff>
      <xdr:row>28</xdr:row>
      <xdr:rowOff>0</xdr:rowOff>
    </xdr:from>
    <xdr:ext cx="7049559" cy="50482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9966" y="5915025"/>
          <a:ext cx="7049559" cy="504824"/>
        </a:xfrm>
        <a:prstGeom prst="rect">
          <a:avLst/>
        </a:prstGeom>
        <a:solidFill>
          <a:schemeClr val="bg2">
            <a:lumMod val="75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400">
              <a:solidFill>
                <a:sysClr val="windowText" lastClr="000000"/>
              </a:solidFill>
            </a:rPr>
            <a:t>*</a:t>
          </a:r>
          <a:r>
            <a:rPr lang="en-GB" sz="105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Chronic neurological disease other than stroke or dementia includes motor neurone disease, myasthenia gravis, multiple sclerosis, Parkinson’s disease, cerebral palsy, quadriplegia, hemiplegia and progressive cerebellar disease. </a:t>
          </a:r>
        </a:p>
        <a:p>
          <a:endParaRPr lang="en-GB" sz="1400"/>
        </a:p>
      </xdr:txBody>
    </xdr:sp>
    <xdr:clientData/>
  </xdr:oneCellAnchor>
  <xdr:oneCellAnchor>
    <xdr:from>
      <xdr:col>0</xdr:col>
      <xdr:colOff>584200</xdr:colOff>
      <xdr:row>33</xdr:row>
      <xdr:rowOff>55033</xdr:rowOff>
    </xdr:from>
    <xdr:ext cx="7045325" cy="423333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/>
      </xdr:nvSpPr>
      <xdr:spPr>
        <a:xfrm>
          <a:off x="584200" y="6351058"/>
          <a:ext cx="7045325" cy="423333"/>
        </a:xfrm>
        <a:prstGeom prst="rect">
          <a:avLst/>
        </a:prstGeom>
        <a:solidFill>
          <a:schemeClr val="bg2">
            <a:lumMod val="75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4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†</a:t>
          </a:r>
          <a:r>
            <a:rPr lang="en-GB" sz="1000" b="0" i="0" u="none" strike="noStrike">
              <a:solidFill>
                <a:schemeClr val="bg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Spleen diseases include splenectomy, or spleen dysfunction (e.g. from sickle cell disease)</a:t>
          </a:r>
          <a:r>
            <a:rPr lang="en-GB" sz="10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. </a:t>
          </a:r>
        </a:p>
        <a:p>
          <a:endParaRPr lang="en-GB" sz="1400">
            <a:solidFill>
              <a:schemeClr val="bg1"/>
            </a:solidFill>
          </a:endParaRPr>
        </a:p>
      </xdr:txBody>
    </xdr:sp>
    <xdr:clientData/>
  </xdr:oneCellAnchor>
  <xdr:oneCellAnchor>
    <xdr:from>
      <xdr:col>0</xdr:col>
      <xdr:colOff>581026</xdr:colOff>
      <xdr:row>35</xdr:row>
      <xdr:rowOff>26458</xdr:rowOff>
    </xdr:from>
    <xdr:ext cx="7048500" cy="45931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/>
      </xdr:nvSpPr>
      <xdr:spPr>
        <a:xfrm>
          <a:off x="581026" y="6627283"/>
          <a:ext cx="7048500" cy="459317"/>
        </a:xfrm>
        <a:prstGeom prst="rect">
          <a:avLst/>
        </a:prstGeom>
        <a:solidFill>
          <a:schemeClr val="bg2">
            <a:lumMod val="75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4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‡</a:t>
          </a:r>
          <a:r>
            <a:rPr lang="en-GB" sz="1000" b="0" i="0" u="none" strike="noStrike">
              <a:solidFill>
                <a:schemeClr val="bg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Other immunosuppressive condition includes HIV, conditions inducing permanent immunodeficiency (ever diagnosed), aplastic anaemia, and temporary immunodeficiency recorded within the past year.</a:t>
          </a:r>
          <a:r>
            <a:rPr lang="en-GB" sz="10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7</xdr:row>
          <xdr:rowOff>0</xdr:rowOff>
        </xdr:from>
        <xdr:to>
          <xdr:col>9</xdr:col>
          <xdr:colOff>295275</xdr:colOff>
          <xdr:row>8</xdr:row>
          <xdr:rowOff>38100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2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8</xdr:row>
          <xdr:rowOff>0</xdr:rowOff>
        </xdr:from>
        <xdr:to>
          <xdr:col>9</xdr:col>
          <xdr:colOff>295275</xdr:colOff>
          <xdr:row>9</xdr:row>
          <xdr:rowOff>38100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2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9</xdr:row>
          <xdr:rowOff>0</xdr:rowOff>
        </xdr:from>
        <xdr:to>
          <xdr:col>9</xdr:col>
          <xdr:colOff>295275</xdr:colOff>
          <xdr:row>10</xdr:row>
          <xdr:rowOff>38100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2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11</xdr:row>
          <xdr:rowOff>0</xdr:rowOff>
        </xdr:from>
        <xdr:to>
          <xdr:col>9</xdr:col>
          <xdr:colOff>295275</xdr:colOff>
          <xdr:row>12</xdr:row>
          <xdr:rowOff>38100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2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12</xdr:row>
          <xdr:rowOff>0</xdr:rowOff>
        </xdr:from>
        <xdr:to>
          <xdr:col>9</xdr:col>
          <xdr:colOff>295275</xdr:colOff>
          <xdr:row>13</xdr:row>
          <xdr:rowOff>38100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2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13</xdr:row>
          <xdr:rowOff>0</xdr:rowOff>
        </xdr:from>
        <xdr:to>
          <xdr:col>9</xdr:col>
          <xdr:colOff>295275</xdr:colOff>
          <xdr:row>14</xdr:row>
          <xdr:rowOff>38100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2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15</xdr:row>
          <xdr:rowOff>0</xdr:rowOff>
        </xdr:from>
        <xdr:to>
          <xdr:col>9</xdr:col>
          <xdr:colOff>295275</xdr:colOff>
          <xdr:row>16</xdr:row>
          <xdr:rowOff>38100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2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16</xdr:row>
          <xdr:rowOff>0</xdr:rowOff>
        </xdr:from>
        <xdr:to>
          <xdr:col>9</xdr:col>
          <xdr:colOff>295275</xdr:colOff>
          <xdr:row>17</xdr:row>
          <xdr:rowOff>38100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2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18</xdr:row>
          <xdr:rowOff>0</xdr:rowOff>
        </xdr:from>
        <xdr:to>
          <xdr:col>9</xdr:col>
          <xdr:colOff>295275</xdr:colOff>
          <xdr:row>19</xdr:row>
          <xdr:rowOff>38100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2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19</xdr:row>
          <xdr:rowOff>0</xdr:rowOff>
        </xdr:from>
        <xdr:to>
          <xdr:col>9</xdr:col>
          <xdr:colOff>295275</xdr:colOff>
          <xdr:row>20</xdr:row>
          <xdr:rowOff>38100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2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20</xdr:row>
          <xdr:rowOff>0</xdr:rowOff>
        </xdr:from>
        <xdr:to>
          <xdr:col>9</xdr:col>
          <xdr:colOff>295275</xdr:colOff>
          <xdr:row>21</xdr:row>
          <xdr:rowOff>38100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2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22</xdr:row>
          <xdr:rowOff>0</xdr:rowOff>
        </xdr:from>
        <xdr:to>
          <xdr:col>9</xdr:col>
          <xdr:colOff>295275</xdr:colOff>
          <xdr:row>23</xdr:row>
          <xdr:rowOff>38100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2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0</xdr:rowOff>
        </xdr:from>
        <xdr:to>
          <xdr:col>9</xdr:col>
          <xdr:colOff>295275</xdr:colOff>
          <xdr:row>24</xdr:row>
          <xdr:rowOff>38100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2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24</xdr:row>
          <xdr:rowOff>0</xdr:rowOff>
        </xdr:from>
        <xdr:to>
          <xdr:col>9</xdr:col>
          <xdr:colOff>295275</xdr:colOff>
          <xdr:row>25</xdr:row>
          <xdr:rowOff>38100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2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25</xdr:row>
          <xdr:rowOff>0</xdr:rowOff>
        </xdr:from>
        <xdr:to>
          <xdr:col>9</xdr:col>
          <xdr:colOff>295275</xdr:colOff>
          <xdr:row>26</xdr:row>
          <xdr:rowOff>38100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2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26</xdr:row>
          <xdr:rowOff>19050</xdr:rowOff>
        </xdr:from>
        <xdr:to>
          <xdr:col>9</xdr:col>
          <xdr:colOff>304800</xdr:colOff>
          <xdr:row>26</xdr:row>
          <xdr:rowOff>266700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2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23</xdr:row>
          <xdr:rowOff>0</xdr:rowOff>
        </xdr:from>
        <xdr:to>
          <xdr:col>4</xdr:col>
          <xdr:colOff>295275</xdr:colOff>
          <xdr:row>24</xdr:row>
          <xdr:rowOff>38100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2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24</xdr:row>
          <xdr:rowOff>0</xdr:rowOff>
        </xdr:from>
        <xdr:to>
          <xdr:col>4</xdr:col>
          <xdr:colOff>295275</xdr:colOff>
          <xdr:row>25</xdr:row>
          <xdr:rowOff>38100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2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25</xdr:row>
          <xdr:rowOff>0</xdr:rowOff>
        </xdr:from>
        <xdr:to>
          <xdr:col>4</xdr:col>
          <xdr:colOff>295275</xdr:colOff>
          <xdr:row>26</xdr:row>
          <xdr:rowOff>38100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2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22</xdr:row>
          <xdr:rowOff>0</xdr:rowOff>
        </xdr:from>
        <xdr:to>
          <xdr:col>4</xdr:col>
          <xdr:colOff>295275</xdr:colOff>
          <xdr:row>23</xdr:row>
          <xdr:rowOff>38100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2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23</xdr:row>
          <xdr:rowOff>0</xdr:rowOff>
        </xdr:from>
        <xdr:to>
          <xdr:col>4</xdr:col>
          <xdr:colOff>295275</xdr:colOff>
          <xdr:row>24</xdr:row>
          <xdr:rowOff>38100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2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23</xdr:row>
          <xdr:rowOff>0</xdr:rowOff>
        </xdr:from>
        <xdr:to>
          <xdr:col>4</xdr:col>
          <xdr:colOff>295275</xdr:colOff>
          <xdr:row>24</xdr:row>
          <xdr:rowOff>38100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2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24</xdr:row>
          <xdr:rowOff>0</xdr:rowOff>
        </xdr:from>
        <xdr:to>
          <xdr:col>4</xdr:col>
          <xdr:colOff>295275</xdr:colOff>
          <xdr:row>25</xdr:row>
          <xdr:rowOff>38100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2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24</xdr:row>
          <xdr:rowOff>0</xdr:rowOff>
        </xdr:from>
        <xdr:to>
          <xdr:col>4</xdr:col>
          <xdr:colOff>295275</xdr:colOff>
          <xdr:row>25</xdr:row>
          <xdr:rowOff>38100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2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24</xdr:row>
          <xdr:rowOff>0</xdr:rowOff>
        </xdr:from>
        <xdr:to>
          <xdr:col>4</xdr:col>
          <xdr:colOff>295275</xdr:colOff>
          <xdr:row>25</xdr:row>
          <xdr:rowOff>38100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2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25</xdr:row>
          <xdr:rowOff>0</xdr:rowOff>
        </xdr:from>
        <xdr:to>
          <xdr:col>4</xdr:col>
          <xdr:colOff>295275</xdr:colOff>
          <xdr:row>26</xdr:row>
          <xdr:rowOff>38100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2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25</xdr:row>
          <xdr:rowOff>0</xdr:rowOff>
        </xdr:from>
        <xdr:to>
          <xdr:col>4</xdr:col>
          <xdr:colOff>295275</xdr:colOff>
          <xdr:row>26</xdr:row>
          <xdr:rowOff>38100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2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25</xdr:row>
          <xdr:rowOff>0</xdr:rowOff>
        </xdr:from>
        <xdr:to>
          <xdr:col>4</xdr:col>
          <xdr:colOff>295275</xdr:colOff>
          <xdr:row>26</xdr:row>
          <xdr:rowOff>38100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2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29632</xdr:colOff>
      <xdr:row>3</xdr:row>
      <xdr:rowOff>42333</xdr:rowOff>
    </xdr:from>
    <xdr:to>
      <xdr:col>5</xdr:col>
      <xdr:colOff>660400</xdr:colOff>
      <xdr:row>3</xdr:row>
      <xdr:rowOff>402166</xdr:rowOff>
    </xdr:to>
    <xdr:sp macro="[0]!Clearcells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055532" y="232833"/>
          <a:ext cx="630768" cy="359833"/>
        </a:xfrm>
        <a:prstGeom prst="roundRect">
          <a:avLst>
            <a:gd name="adj" fmla="val 15351"/>
          </a:avLst>
        </a:prstGeom>
        <a:solidFill>
          <a:schemeClr val="bg1">
            <a:lumMod val="6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400" b="1"/>
            <a:t>Reset</a:t>
          </a:r>
        </a:p>
      </xdr:txBody>
    </xdr:sp>
    <xdr:clientData/>
  </xdr:twoCellAnchor>
  <xdr:twoCellAnchor>
    <xdr:from>
      <xdr:col>1</xdr:col>
      <xdr:colOff>457201</xdr:colOff>
      <xdr:row>0</xdr:row>
      <xdr:rowOff>114301</xdr:rowOff>
    </xdr:from>
    <xdr:to>
      <xdr:col>9</xdr:col>
      <xdr:colOff>152401</xdr:colOff>
      <xdr:row>2</xdr:row>
      <xdr:rowOff>114301</xdr:rowOff>
    </xdr:to>
    <xdr:sp macro="" textlink="">
      <xdr:nvSpPr>
        <xdr:cNvPr id="6" name="Rectangl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047751" y="114301"/>
          <a:ext cx="6267450" cy="447675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Please ensure you</a:t>
          </a:r>
          <a:r>
            <a:rPr lang="en-GB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are using the most up to date version of the calculator. </a:t>
          </a:r>
          <a:r>
            <a:rPr lang="en-GB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lang="en-GB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atest version can be obtained from ALAMA website. Click here.                                                                        Current version: v1 (2020-09-03)</a:t>
          </a:r>
          <a:endParaRPr lang="en-GB">
            <a:effectLst/>
          </a:endParaRPr>
        </a:p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34.xml"/><Relationship Id="rId18" Type="http://schemas.openxmlformats.org/officeDocument/2006/relationships/ctrlProp" Target="../ctrlProps/ctrlProp39.xml"/><Relationship Id="rId26" Type="http://schemas.openxmlformats.org/officeDocument/2006/relationships/ctrlProp" Target="../ctrlProps/ctrlProp47.xml"/><Relationship Id="rId39" Type="http://schemas.openxmlformats.org/officeDocument/2006/relationships/ctrlProp" Target="../ctrlProps/ctrlProp60.xml"/><Relationship Id="rId21" Type="http://schemas.openxmlformats.org/officeDocument/2006/relationships/ctrlProp" Target="../ctrlProps/ctrlProp42.xml"/><Relationship Id="rId34" Type="http://schemas.openxmlformats.org/officeDocument/2006/relationships/ctrlProp" Target="../ctrlProps/ctrlProp55.xml"/><Relationship Id="rId42" Type="http://schemas.openxmlformats.org/officeDocument/2006/relationships/ctrlProp" Target="../ctrlProps/ctrlProp63.xml"/><Relationship Id="rId47" Type="http://schemas.openxmlformats.org/officeDocument/2006/relationships/ctrlProp" Target="../ctrlProps/ctrlProp68.x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7.xml"/><Relationship Id="rId29" Type="http://schemas.openxmlformats.org/officeDocument/2006/relationships/ctrlProp" Target="../ctrlProps/ctrlProp5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24" Type="http://schemas.openxmlformats.org/officeDocument/2006/relationships/ctrlProp" Target="../ctrlProps/ctrlProp45.xml"/><Relationship Id="rId32" Type="http://schemas.openxmlformats.org/officeDocument/2006/relationships/ctrlProp" Target="../ctrlProps/ctrlProp53.xml"/><Relationship Id="rId37" Type="http://schemas.openxmlformats.org/officeDocument/2006/relationships/ctrlProp" Target="../ctrlProps/ctrlProp58.xml"/><Relationship Id="rId40" Type="http://schemas.openxmlformats.org/officeDocument/2006/relationships/ctrlProp" Target="../ctrlProps/ctrlProp61.xml"/><Relationship Id="rId45" Type="http://schemas.openxmlformats.org/officeDocument/2006/relationships/ctrlProp" Target="../ctrlProps/ctrlProp66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23" Type="http://schemas.openxmlformats.org/officeDocument/2006/relationships/ctrlProp" Target="../ctrlProps/ctrlProp44.xml"/><Relationship Id="rId28" Type="http://schemas.openxmlformats.org/officeDocument/2006/relationships/ctrlProp" Target="../ctrlProps/ctrlProp49.xml"/><Relationship Id="rId36" Type="http://schemas.openxmlformats.org/officeDocument/2006/relationships/ctrlProp" Target="../ctrlProps/ctrlProp57.xml"/><Relationship Id="rId10" Type="http://schemas.openxmlformats.org/officeDocument/2006/relationships/ctrlProp" Target="../ctrlProps/ctrlProp31.xml"/><Relationship Id="rId19" Type="http://schemas.openxmlformats.org/officeDocument/2006/relationships/ctrlProp" Target="../ctrlProps/ctrlProp40.xml"/><Relationship Id="rId31" Type="http://schemas.openxmlformats.org/officeDocument/2006/relationships/ctrlProp" Target="../ctrlProps/ctrlProp52.xml"/><Relationship Id="rId44" Type="http://schemas.openxmlformats.org/officeDocument/2006/relationships/ctrlProp" Target="../ctrlProps/ctrlProp65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Relationship Id="rId22" Type="http://schemas.openxmlformats.org/officeDocument/2006/relationships/ctrlProp" Target="../ctrlProps/ctrlProp43.xml"/><Relationship Id="rId27" Type="http://schemas.openxmlformats.org/officeDocument/2006/relationships/ctrlProp" Target="../ctrlProps/ctrlProp48.xml"/><Relationship Id="rId30" Type="http://schemas.openxmlformats.org/officeDocument/2006/relationships/ctrlProp" Target="../ctrlProps/ctrlProp51.xml"/><Relationship Id="rId35" Type="http://schemas.openxmlformats.org/officeDocument/2006/relationships/ctrlProp" Target="../ctrlProps/ctrlProp56.xml"/><Relationship Id="rId43" Type="http://schemas.openxmlformats.org/officeDocument/2006/relationships/ctrlProp" Target="../ctrlProps/ctrlProp64.xml"/><Relationship Id="rId48" Type="http://schemas.openxmlformats.org/officeDocument/2006/relationships/ctrlProp" Target="../ctrlProps/ctrlProp69.xml"/><Relationship Id="rId8" Type="http://schemas.openxmlformats.org/officeDocument/2006/relationships/ctrlProp" Target="../ctrlProps/ctrlProp29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33.xml"/><Relationship Id="rId17" Type="http://schemas.openxmlformats.org/officeDocument/2006/relationships/ctrlProp" Target="../ctrlProps/ctrlProp38.xml"/><Relationship Id="rId25" Type="http://schemas.openxmlformats.org/officeDocument/2006/relationships/ctrlProp" Target="../ctrlProps/ctrlProp46.xml"/><Relationship Id="rId33" Type="http://schemas.openxmlformats.org/officeDocument/2006/relationships/ctrlProp" Target="../ctrlProps/ctrlProp54.xml"/><Relationship Id="rId38" Type="http://schemas.openxmlformats.org/officeDocument/2006/relationships/ctrlProp" Target="../ctrlProps/ctrlProp59.xml"/><Relationship Id="rId46" Type="http://schemas.openxmlformats.org/officeDocument/2006/relationships/ctrlProp" Target="../ctrlProps/ctrlProp67.xml"/><Relationship Id="rId20" Type="http://schemas.openxmlformats.org/officeDocument/2006/relationships/ctrlProp" Target="../ctrlProps/ctrlProp41.xml"/><Relationship Id="rId41" Type="http://schemas.openxmlformats.org/officeDocument/2006/relationships/ctrlProp" Target="../ctrlProps/ctrlProp6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F243D-412E-4724-90E5-2019F3D037C2}">
  <sheetPr codeName="Sheet4">
    <tabColor rgb="FFFFFF00"/>
  </sheetPr>
  <dimension ref="B1:P105"/>
  <sheetViews>
    <sheetView showGridLines="0" showRowColHeaders="0" tabSelected="1" zoomScaleNormal="100" workbookViewId="0">
      <selection activeCell="F6" sqref="F6"/>
    </sheetView>
  </sheetViews>
  <sheetFormatPr defaultColWidth="8.85546875" defaultRowHeight="15" customHeight="1" x14ac:dyDescent="0.25"/>
  <cols>
    <col min="1" max="1" width="8.85546875" style="16"/>
    <col min="2" max="2" width="32.7109375" style="16" customWidth="1"/>
    <col min="3" max="3" width="6.7109375" style="27" customWidth="1"/>
    <col min="4" max="4" width="0.7109375" style="19" customWidth="1"/>
    <col min="5" max="5" width="7.42578125" style="28" customWidth="1"/>
    <col min="6" max="6" width="10.7109375" style="16" customWidth="1"/>
    <col min="7" max="7" width="42.28515625" style="16" customWidth="1"/>
    <col min="8" max="8" width="7" style="16" customWidth="1"/>
    <col min="9" max="9" width="0.7109375" style="16" customWidth="1"/>
    <col min="10" max="10" width="6.140625" style="16" customWidth="1"/>
    <col min="11" max="15" width="8.85546875" style="16"/>
    <col min="16" max="16" width="28.5703125" style="16" customWidth="1"/>
    <col min="17" max="16384" width="8.85546875" style="16"/>
  </cols>
  <sheetData>
    <row r="1" spans="2:16" ht="15.75" customHeight="1" x14ac:dyDescent="0.25">
      <c r="G1" s="73"/>
    </row>
    <row r="2" spans="2:16" ht="19.5" customHeight="1" x14ac:dyDescent="0.25">
      <c r="P2" s="27"/>
    </row>
    <row r="3" spans="2:16" ht="13.5" customHeight="1" thickBot="1" x14ac:dyDescent="0.3"/>
    <row r="4" spans="2:16" ht="36" customHeight="1" thickBot="1" x14ac:dyDescent="0.3">
      <c r="B4" s="55" t="s">
        <v>52</v>
      </c>
      <c r="C4" s="58"/>
      <c r="D4" s="52"/>
      <c r="E4" s="53"/>
      <c r="F4" s="59"/>
      <c r="G4" s="57" t="s">
        <v>51</v>
      </c>
      <c r="H4" s="56">
        <f>C20+H20+C4</f>
        <v>0</v>
      </c>
      <c r="I4" s="15"/>
      <c r="J4" s="15"/>
    </row>
    <row r="5" spans="2:16" ht="5.0999999999999996" customHeight="1" thickBot="1" x14ac:dyDescent="0.3">
      <c r="B5" s="17"/>
      <c r="C5" s="18"/>
      <c r="E5" s="20"/>
      <c r="F5" s="22"/>
      <c r="G5" s="22"/>
      <c r="H5" s="22"/>
      <c r="I5" s="22"/>
      <c r="J5" s="22"/>
    </row>
    <row r="6" spans="2:16" ht="18" customHeight="1" thickTop="1" thickBot="1" x14ac:dyDescent="0.3">
      <c r="B6" s="31" t="s">
        <v>1</v>
      </c>
      <c r="C6" s="32">
        <f>SUMIFS(master!B3:DA3,master!$B$1:$DA$1,$C$4)</f>
        <v>0</v>
      </c>
      <c r="D6" s="33"/>
      <c r="E6" s="60"/>
      <c r="F6" s="22"/>
      <c r="G6" s="85" t="s">
        <v>19</v>
      </c>
      <c r="H6" s="70"/>
      <c r="I6" s="71"/>
      <c r="J6" s="72"/>
    </row>
    <row r="7" spans="2:16" ht="18" customHeight="1" thickBot="1" x14ac:dyDescent="0.3">
      <c r="B7" s="67" t="s">
        <v>2</v>
      </c>
      <c r="C7" s="23"/>
      <c r="D7" s="24"/>
      <c r="E7" s="99"/>
      <c r="F7" s="22"/>
      <c r="G7" s="100" t="s">
        <v>63</v>
      </c>
      <c r="H7" s="77">
        <f>IFERROR(INDEX(H71:H76,MATCH(G7,G71:G76,0)),0)</f>
        <v>0</v>
      </c>
      <c r="I7" s="43"/>
      <c r="J7" s="63"/>
    </row>
    <row r="8" spans="2:16" ht="18" customHeight="1" thickBot="1" x14ac:dyDescent="0.3">
      <c r="B8" s="100" t="s">
        <v>63</v>
      </c>
      <c r="C8" s="42">
        <f>IFERROR(INDEX(C71:C74,MATCH(B8,B71:B74,0)),0)</f>
        <v>0</v>
      </c>
      <c r="D8" s="43"/>
      <c r="E8" s="63" t="b">
        <v>0</v>
      </c>
      <c r="F8" s="21"/>
      <c r="G8" s="68" t="s">
        <v>26</v>
      </c>
      <c r="H8" s="79"/>
      <c r="I8" s="40"/>
      <c r="J8" s="61"/>
    </row>
    <row r="9" spans="2:16" ht="18" customHeight="1" thickBot="1" x14ac:dyDescent="0.3">
      <c r="B9" s="25" t="s">
        <v>53</v>
      </c>
      <c r="C9" s="23"/>
      <c r="D9" s="24"/>
      <c r="E9" s="62"/>
      <c r="F9" s="21"/>
      <c r="G9" s="100" t="s">
        <v>63</v>
      </c>
      <c r="H9" s="78">
        <f>IFERROR(INDEX(H79:H80,MATCH(G9,G79:G80,0)),0)</f>
        <v>0</v>
      </c>
      <c r="I9" s="43"/>
      <c r="J9" s="63"/>
    </row>
    <row r="10" spans="2:16" ht="18" customHeight="1" thickBot="1" x14ac:dyDescent="0.3">
      <c r="B10" s="100" t="s">
        <v>63</v>
      </c>
      <c r="C10" s="76">
        <f>IFERROR(INDEX(C76:C78,MATCH(B10,B76:B78,0)),0)</f>
        <v>0</v>
      </c>
      <c r="D10" s="43"/>
      <c r="E10" s="63" t="b">
        <v>0</v>
      </c>
      <c r="F10" s="21"/>
      <c r="G10" s="25" t="s">
        <v>29</v>
      </c>
      <c r="H10" s="39"/>
      <c r="I10" s="40"/>
      <c r="J10" s="61"/>
    </row>
    <row r="11" spans="2:16" ht="18" customHeight="1" thickBot="1" x14ac:dyDescent="0.3">
      <c r="B11" s="36" t="s">
        <v>11</v>
      </c>
      <c r="C11" s="34">
        <f>SUMIFS(master!B16:DA16,master!$B$1:$DA$1,$C$4)</f>
        <v>0</v>
      </c>
      <c r="D11" s="35"/>
      <c r="E11" s="64"/>
      <c r="F11" s="21"/>
      <c r="G11" s="100" t="s">
        <v>63</v>
      </c>
      <c r="H11" s="42">
        <f>IFERROR(INDEX(H82:H84,MATCH(G11,G82:G84,0)),0)</f>
        <v>0</v>
      </c>
      <c r="I11" s="43"/>
      <c r="J11" s="63"/>
    </row>
    <row r="12" spans="2:16" ht="18" customHeight="1" thickBot="1" x14ac:dyDescent="0.3">
      <c r="B12" s="37" t="s">
        <v>12</v>
      </c>
      <c r="C12" s="34">
        <f>SUMIFS(master!B18:DA18,master!$B$1:$DA$1,$C$4)</f>
        <v>0</v>
      </c>
      <c r="D12" s="35"/>
      <c r="E12" s="64"/>
      <c r="F12" s="21"/>
      <c r="G12" s="68" t="s">
        <v>33</v>
      </c>
      <c r="H12" s="39"/>
      <c r="I12" s="40"/>
      <c r="J12" s="61"/>
    </row>
    <row r="13" spans="2:16" ht="18" customHeight="1" thickBot="1" x14ac:dyDescent="0.3">
      <c r="B13" s="36" t="s">
        <v>13</v>
      </c>
      <c r="C13" s="34">
        <f>SUMIFS(master!B20:DA20,master!$B$1:$DA$1,$C$4)</f>
        <v>0</v>
      </c>
      <c r="D13" s="35"/>
      <c r="E13" s="64"/>
      <c r="F13" s="21"/>
      <c r="G13" s="101" t="s">
        <v>63</v>
      </c>
      <c r="H13" s="75">
        <f>IFERROR(INDEX(H86:H88,MATCH(G13,G86:G88,0)),0)</f>
        <v>0</v>
      </c>
      <c r="I13" s="24"/>
      <c r="J13" s="62"/>
    </row>
    <row r="14" spans="2:16" ht="18" customHeight="1" thickBot="1" x14ac:dyDescent="0.3">
      <c r="B14" s="36" t="s">
        <v>14</v>
      </c>
      <c r="C14" s="34">
        <f>SUMIFS(master!B22:DA22,master!$B$1:$DA$1,$C$4)</f>
        <v>0</v>
      </c>
      <c r="D14" s="35"/>
      <c r="E14" s="64"/>
      <c r="F14" s="21"/>
      <c r="G14" s="37" t="s">
        <v>34</v>
      </c>
      <c r="H14" s="34">
        <f>SUMIFS(master!B55:DA55,master!$B$1:$DA$1,$C$4)</f>
        <v>0</v>
      </c>
      <c r="I14" s="35"/>
      <c r="J14" s="64"/>
    </row>
    <row r="15" spans="2:16" ht="18" customHeight="1" thickBot="1" x14ac:dyDescent="0.3">
      <c r="B15" s="38" t="s">
        <v>15</v>
      </c>
      <c r="C15" s="65"/>
      <c r="D15" s="40"/>
      <c r="E15" s="61"/>
      <c r="F15" s="21"/>
      <c r="G15" s="50" t="s">
        <v>36</v>
      </c>
      <c r="H15" s="42">
        <f>SUMIFS(master!B59:DA59,master!$B$1:$DA$1,$C$4)</f>
        <v>0</v>
      </c>
      <c r="I15" s="43"/>
      <c r="J15" s="63"/>
    </row>
    <row r="16" spans="2:16" ht="18" customHeight="1" thickBot="1" x14ac:dyDescent="0.3">
      <c r="B16" s="100" t="s">
        <v>63</v>
      </c>
      <c r="C16" s="80">
        <f>IFERROR(INDEX(C84:C85,MATCH(B16,B84:B85,0)),0)</f>
        <v>0</v>
      </c>
      <c r="D16" s="43"/>
      <c r="E16" s="63"/>
      <c r="F16" s="21"/>
      <c r="G16" s="37" t="s">
        <v>82</v>
      </c>
      <c r="H16" s="34">
        <f>SUMIFS(master!B61:DA61,master!$B$1:$DA$1,$C$4)</f>
        <v>0</v>
      </c>
      <c r="I16" s="35"/>
      <c r="J16" s="63"/>
    </row>
    <row r="17" spans="2:10" ht="20.25" customHeight="1" thickBot="1" x14ac:dyDescent="0.3">
      <c r="B17" s="37" t="s">
        <v>18</v>
      </c>
      <c r="C17" s="34">
        <f>SUMIFS(master!B28:DA28,master!$B$1:$DA$1,$C$4)</f>
        <v>0</v>
      </c>
      <c r="D17" s="35"/>
      <c r="E17" s="64"/>
      <c r="F17" s="21"/>
      <c r="G17" s="37" t="s">
        <v>38</v>
      </c>
      <c r="H17" s="34">
        <f>SUMIFS(master!B63:DA63,master!$B$1:$DA$1,$C$4)</f>
        <v>0</v>
      </c>
      <c r="I17" s="35"/>
      <c r="J17" s="63"/>
    </row>
    <row r="18" spans="2:10" ht="29.25" customHeight="1" thickBot="1" x14ac:dyDescent="0.3">
      <c r="B18" s="81" t="s">
        <v>83</v>
      </c>
      <c r="C18" s="82">
        <f>SUMIFS(master!B65:DA65,master!$B$1:$DA$1,$C$4)</f>
        <v>0</v>
      </c>
      <c r="D18" s="83"/>
      <c r="E18" s="84"/>
      <c r="F18" s="21"/>
      <c r="G18" s="81" t="s">
        <v>81</v>
      </c>
      <c r="H18" s="82">
        <f>SUMIFS(master!B57:DA57,master!$B$1:$DA$1,$C$4)</f>
        <v>0</v>
      </c>
      <c r="I18" s="83"/>
      <c r="J18" s="84"/>
    </row>
    <row r="19" spans="2:10" ht="6.75" customHeight="1" thickTop="1" x14ac:dyDescent="0.25">
      <c r="H19" s="23"/>
    </row>
    <row r="20" spans="2:10" ht="15" customHeight="1" x14ac:dyDescent="0.3">
      <c r="B20" s="87"/>
      <c r="C20" s="86">
        <f>SUMIF(E6:E18,TRUE,C6:C18)</f>
        <v>0</v>
      </c>
      <c r="H20" s="28">
        <f>SUMIF(J6:J18,TRUE,H6:H18)</f>
        <v>0</v>
      </c>
    </row>
    <row r="67" spans="2:10" ht="15" hidden="1" customHeight="1" x14ac:dyDescent="0.25"/>
    <row r="68" spans="2:10" ht="15" hidden="1" customHeight="1" x14ac:dyDescent="0.25">
      <c r="B68" s="23"/>
      <c r="C68" s="69"/>
      <c r="D68" s="24"/>
      <c r="E68" s="88"/>
      <c r="F68" s="23"/>
      <c r="G68" s="23"/>
      <c r="H68" s="23"/>
      <c r="I68" s="23"/>
      <c r="J68" s="23"/>
    </row>
    <row r="69" spans="2:10" ht="17.100000000000001" hidden="1" customHeight="1" x14ac:dyDescent="0.25">
      <c r="B69" s="17" t="s">
        <v>1</v>
      </c>
      <c r="C69" s="23">
        <f>SUMIFS(master!B3:DA3,master!$B$1:$DA$1,$C$4)</f>
        <v>0</v>
      </c>
      <c r="D69" s="24"/>
      <c r="E69" s="89" t="b">
        <v>0</v>
      </c>
      <c r="F69" s="90"/>
      <c r="G69" s="96" t="s">
        <v>19</v>
      </c>
      <c r="H69" s="23"/>
      <c r="I69" s="24"/>
      <c r="J69" s="89"/>
    </row>
    <row r="70" spans="2:10" ht="17.100000000000001" hidden="1" customHeight="1" x14ac:dyDescent="0.25">
      <c r="B70" s="97" t="s">
        <v>2</v>
      </c>
      <c r="C70" s="66" t="str">
        <f>IF(COUNTIF(E71:E74,TRUE)&lt;2,"","⛔ Only select ONE ⛔")</f>
        <v/>
      </c>
      <c r="D70" s="24"/>
      <c r="E70" s="89"/>
      <c r="F70" s="90"/>
      <c r="G70" s="91"/>
      <c r="H70" s="66" t="str">
        <f>IF(COUNTIF(J71:J77,TRUE)&lt;2,"","⛔ Only select ONE ⛔")</f>
        <v/>
      </c>
      <c r="I70" s="24"/>
      <c r="J70" s="89"/>
    </row>
    <row r="71" spans="2:10" ht="17.100000000000001" hidden="1" customHeight="1" x14ac:dyDescent="0.25">
      <c r="B71" s="91" t="s">
        <v>50</v>
      </c>
      <c r="C71" s="23">
        <f>SUMIFS(master!B6:DA6,master!$B$1:$DA$1,$C$4)</f>
        <v>0</v>
      </c>
      <c r="D71" s="24"/>
      <c r="E71" s="89" t="b">
        <v>0</v>
      </c>
      <c r="F71" s="92"/>
      <c r="G71" s="93" t="s">
        <v>66</v>
      </c>
      <c r="H71" s="23">
        <f>SUMIFS(master!B32:DA32,master!$B$1:$DA$1,$C$4)</f>
        <v>0</v>
      </c>
      <c r="I71" s="24"/>
      <c r="J71" s="89" t="b">
        <v>0</v>
      </c>
    </row>
    <row r="72" spans="2:10" ht="17.100000000000001" hidden="1" customHeight="1" x14ac:dyDescent="0.25">
      <c r="B72" s="91" t="s">
        <v>45</v>
      </c>
      <c r="C72" s="23">
        <f>SUMIFS(master!B7:DA7,master!$B$1:$DA$1,$C$4)</f>
        <v>0</v>
      </c>
      <c r="D72" s="24"/>
      <c r="E72" s="89" t="b">
        <v>0</v>
      </c>
      <c r="F72" s="92"/>
      <c r="G72" s="93" t="s">
        <v>67</v>
      </c>
      <c r="H72" s="23">
        <f>SUMIFS(master!B33:DA33,master!$B$1:$DA$1,$C$4)</f>
        <v>0</v>
      </c>
      <c r="I72" s="24"/>
      <c r="J72" s="89"/>
    </row>
    <row r="73" spans="2:10" ht="17.100000000000001" hidden="1" customHeight="1" x14ac:dyDescent="0.25">
      <c r="B73" s="91" t="s">
        <v>46</v>
      </c>
      <c r="C73" s="23">
        <f>SUMIFS(master!B8:DA8,master!$B$1:$DA$1,$C$4)</f>
        <v>0</v>
      </c>
      <c r="D73" s="24"/>
      <c r="E73" s="89" t="b">
        <v>0</v>
      </c>
      <c r="F73" s="92"/>
      <c r="G73" s="93" t="s">
        <v>68</v>
      </c>
      <c r="H73" s="23">
        <f>SUMIFS(master!B34:DA34,master!$B$1:$DA$1,$C$4)</f>
        <v>0</v>
      </c>
      <c r="I73" s="24"/>
      <c r="J73" s="89" t="b">
        <v>0</v>
      </c>
    </row>
    <row r="74" spans="2:10" ht="17.100000000000001" hidden="1" customHeight="1" x14ac:dyDescent="0.25">
      <c r="B74" s="91" t="s">
        <v>47</v>
      </c>
      <c r="C74" s="23">
        <f>SUMIFS(master!B9:DA9,master!$B$1:$DA$1,$C$4)</f>
        <v>0</v>
      </c>
      <c r="D74" s="24"/>
      <c r="E74" s="89" t="b">
        <v>0</v>
      </c>
      <c r="F74" s="92"/>
      <c r="G74" s="93" t="s">
        <v>69</v>
      </c>
      <c r="H74" s="23">
        <f>SUMIFS(master!B37:DA37,master!$B$1:$DA$1,$C$4)</f>
        <v>0</v>
      </c>
      <c r="I74" s="24"/>
      <c r="J74" s="89"/>
    </row>
    <row r="75" spans="2:10" ht="17.100000000000001" hidden="1" customHeight="1" x14ac:dyDescent="0.25">
      <c r="B75" s="96" t="s">
        <v>80</v>
      </c>
      <c r="C75" s="66" t="str">
        <f>IF(COUNTIF(E76:E78,TRUE)&lt;2,"","⛔ Only select ONE ⛔")</f>
        <v/>
      </c>
      <c r="D75" s="24"/>
      <c r="E75" s="89"/>
      <c r="F75" s="92"/>
      <c r="G75" s="93" t="s">
        <v>70</v>
      </c>
      <c r="H75" s="23">
        <f>SUMIFS(master!B38:DA38,master!$B$1:$DA$1,$C$4)</f>
        <v>0</v>
      </c>
      <c r="I75" s="24"/>
      <c r="J75" s="89" t="b">
        <v>0</v>
      </c>
    </row>
    <row r="76" spans="2:10" ht="17.100000000000001" hidden="1" customHeight="1" x14ac:dyDescent="0.25">
      <c r="B76" s="91" t="s">
        <v>40</v>
      </c>
      <c r="C76" s="23">
        <f>SUMIFS(master!B12:DA12,master!$B$1:$DA$1,$C$4)</f>
        <v>0</v>
      </c>
      <c r="D76" s="24"/>
      <c r="E76" s="89" t="b">
        <v>0</v>
      </c>
      <c r="F76" s="92"/>
      <c r="G76" s="93" t="s">
        <v>71</v>
      </c>
      <c r="H76" s="23">
        <f>SUMIFS(master!B39:DA39,master!$B$1:$DA$1,$C$4)</f>
        <v>0</v>
      </c>
      <c r="I76" s="24"/>
      <c r="J76" s="89" t="b">
        <v>0</v>
      </c>
    </row>
    <row r="77" spans="2:10" ht="17.100000000000001" hidden="1" customHeight="1" x14ac:dyDescent="0.25">
      <c r="B77" s="91" t="s">
        <v>41</v>
      </c>
      <c r="C77" s="23">
        <f>SUMIFS(master!B13:DA13,master!$B$1:$DA$1,$C$4)</f>
        <v>0</v>
      </c>
      <c r="D77" s="24"/>
      <c r="E77" s="89" t="b">
        <v>0</v>
      </c>
      <c r="F77" s="92"/>
      <c r="G77" s="91"/>
      <c r="H77" s="23"/>
      <c r="I77" s="24"/>
      <c r="J77" s="89" t="b">
        <v>0</v>
      </c>
    </row>
    <row r="78" spans="2:10" ht="17.100000000000001" hidden="1" customHeight="1" x14ac:dyDescent="0.25">
      <c r="B78" s="91" t="s">
        <v>42</v>
      </c>
      <c r="C78" s="23">
        <f>SUMIFS(master!B14:DA14,master!$B$1:$DA$1,$C$4)</f>
        <v>0</v>
      </c>
      <c r="D78" s="24"/>
      <c r="E78" s="89" t="b">
        <v>0</v>
      </c>
      <c r="F78" s="92"/>
      <c r="G78" s="98" t="s">
        <v>26</v>
      </c>
      <c r="H78" s="66" t="str">
        <f>IF(COUNTIF(J79:J80,TRUE)&lt;2,"","⛔ Only select ONE ⛔")</f>
        <v/>
      </c>
      <c r="I78" s="24"/>
      <c r="J78" s="89"/>
    </row>
    <row r="79" spans="2:10" ht="17.100000000000001" hidden="1" customHeight="1" x14ac:dyDescent="0.25">
      <c r="B79" s="91" t="s">
        <v>11</v>
      </c>
      <c r="C79" s="23">
        <f>SUMIFS(master!B16:DA16,master!$B$1:$DA$1,$C$4)</f>
        <v>0</v>
      </c>
      <c r="D79" s="24"/>
      <c r="E79" s="89" t="b">
        <v>0</v>
      </c>
      <c r="F79" s="92"/>
      <c r="G79" s="93" t="s">
        <v>72</v>
      </c>
      <c r="H79" s="23">
        <f>SUMIFS(master!B42:DA42,master!$B$1:$DA$1,$C$4)</f>
        <v>0</v>
      </c>
      <c r="I79" s="24"/>
      <c r="J79" s="89" t="b">
        <v>0</v>
      </c>
    </row>
    <row r="80" spans="2:10" ht="17.100000000000001" hidden="1" customHeight="1" x14ac:dyDescent="0.25">
      <c r="B80" s="94" t="s">
        <v>12</v>
      </c>
      <c r="C80" s="23">
        <f>SUMIFS(master!B18:DA18,master!$B$1:$DA$1,$C$4)</f>
        <v>0</v>
      </c>
      <c r="D80" s="24"/>
      <c r="E80" s="89" t="b">
        <v>0</v>
      </c>
      <c r="F80" s="92"/>
      <c r="G80" s="93" t="s">
        <v>73</v>
      </c>
      <c r="H80" s="23">
        <f>SUMIFS(master!B43:DA43,master!$B$1:$DA$1,$C$4)</f>
        <v>0</v>
      </c>
      <c r="I80" s="24"/>
      <c r="J80" s="89" t="b">
        <v>0</v>
      </c>
    </row>
    <row r="81" spans="2:16" ht="17.100000000000001" hidden="1" customHeight="1" x14ac:dyDescent="0.25">
      <c r="B81" s="91" t="s">
        <v>13</v>
      </c>
      <c r="C81" s="23">
        <f>SUMIFS(master!B20:DA20,master!$B$1:$DA$1,$C$4)</f>
        <v>0</v>
      </c>
      <c r="D81" s="24"/>
      <c r="E81" s="89" t="b">
        <v>0</v>
      </c>
      <c r="F81" s="92"/>
      <c r="G81" s="96" t="s">
        <v>29</v>
      </c>
      <c r="H81" s="66" t="str">
        <f>IF(COUNTIF(J82:J84,TRUE)&lt;2,"","⛔ Only select ONE ⛔")</f>
        <v/>
      </c>
      <c r="I81" s="24"/>
      <c r="J81" s="89"/>
    </row>
    <row r="82" spans="2:16" ht="17.100000000000001" hidden="1" customHeight="1" x14ac:dyDescent="0.25">
      <c r="B82" s="91" t="s">
        <v>14</v>
      </c>
      <c r="C82" s="23">
        <f>SUMIFS(master!B22:DA22,master!$B$1:$DA$1,$C$4)</f>
        <v>0</v>
      </c>
      <c r="D82" s="24"/>
      <c r="E82" s="89" t="b">
        <v>0</v>
      </c>
      <c r="F82" s="92"/>
      <c r="G82" s="95" t="s">
        <v>74</v>
      </c>
      <c r="H82" s="23">
        <f>SUMIFS(master!B46:DA46,master!$B$1:$DA$1,$C$4)</f>
        <v>0</v>
      </c>
      <c r="I82" s="24"/>
      <c r="J82" s="89"/>
    </row>
    <row r="83" spans="2:16" ht="17.100000000000001" hidden="1" customHeight="1" x14ac:dyDescent="0.25">
      <c r="B83" s="96" t="s">
        <v>15</v>
      </c>
      <c r="C83" s="66" t="str">
        <f>IF(COUNTIF(E84:E85,TRUE)&lt;2,"","⛔ Only select ONE ⛔")</f>
        <v/>
      </c>
      <c r="D83" s="24"/>
      <c r="E83" s="89"/>
      <c r="F83" s="92"/>
      <c r="G83" s="95" t="s">
        <v>75</v>
      </c>
      <c r="H83" s="23">
        <f>SUMIFS(master!B47:DA47,master!$B$1:$DA$1,$C$4)</f>
        <v>0</v>
      </c>
      <c r="I83" s="24"/>
      <c r="J83" s="89"/>
    </row>
    <row r="84" spans="2:16" ht="17.100000000000001" hidden="1" customHeight="1" x14ac:dyDescent="0.25">
      <c r="B84" s="93" t="s">
        <v>64</v>
      </c>
      <c r="C84" s="23">
        <f>SUMIFS(master!B25:DA25,master!$B$1:$DA$1,$C$4)</f>
        <v>0</v>
      </c>
      <c r="D84" s="24"/>
      <c r="E84" s="89"/>
      <c r="F84" s="92"/>
      <c r="G84" s="95" t="s">
        <v>76</v>
      </c>
      <c r="H84" s="23">
        <f>SUMIFS(master!B48:DA48,master!$B$1:$DA$1,$C$4)</f>
        <v>0</v>
      </c>
      <c r="I84" s="24"/>
      <c r="J84" s="89"/>
    </row>
    <row r="85" spans="2:16" ht="17.100000000000001" hidden="1" customHeight="1" x14ac:dyDescent="0.25">
      <c r="B85" s="93" t="s">
        <v>65</v>
      </c>
      <c r="C85" s="23">
        <f>SUMIFS(master!B26:DA26,master!$B$1:$DA$1,$C$4)</f>
        <v>0</v>
      </c>
      <c r="D85" s="24"/>
      <c r="E85" s="89"/>
      <c r="F85" s="92"/>
      <c r="G85" s="98" t="s">
        <v>33</v>
      </c>
      <c r="H85" s="66" t="str">
        <f>IF(COUNTIF(J86:J88,TRUE)&lt;2,"","⛔ Only select ONE ⛔")</f>
        <v/>
      </c>
      <c r="I85" s="24"/>
      <c r="J85" s="89"/>
    </row>
    <row r="86" spans="2:16" ht="17.100000000000001" hidden="1" customHeight="1" x14ac:dyDescent="0.25">
      <c r="B86" s="94" t="s">
        <v>18</v>
      </c>
      <c r="C86" s="23">
        <f>SUMIFS(master!B28:DA28,master!$B$1:$DA$1,$C$4)</f>
        <v>0</v>
      </c>
      <c r="D86" s="24"/>
      <c r="E86" s="89" t="b">
        <v>0</v>
      </c>
      <c r="F86" s="92"/>
      <c r="G86" s="95" t="s">
        <v>77</v>
      </c>
      <c r="H86" s="23">
        <f>SUMIFS(master!B51:DA51,master!$B$1:$DA$1,$C$4)</f>
        <v>0</v>
      </c>
      <c r="I86" s="24"/>
      <c r="J86" s="89"/>
    </row>
    <row r="87" spans="2:16" ht="33.75" hidden="1" customHeight="1" x14ac:dyDescent="0.25">
      <c r="B87" s="94" t="s">
        <v>36</v>
      </c>
      <c r="C87" s="23">
        <f>SUMIFS(master!B59:DA59,master!$B$1:$DA$1,$C$4)</f>
        <v>0</v>
      </c>
      <c r="D87" s="24"/>
      <c r="E87" s="89"/>
      <c r="F87" s="92"/>
      <c r="G87" s="95" t="s">
        <v>78</v>
      </c>
      <c r="H87" s="23">
        <f>SUMIFS(master!B52:DA52,master!$B$1:$DA$1,$C$4)</f>
        <v>0</v>
      </c>
      <c r="I87" s="24"/>
      <c r="J87" s="89"/>
    </row>
    <row r="88" spans="2:16" ht="17.100000000000001" hidden="1" customHeight="1" x14ac:dyDescent="0.25">
      <c r="B88" s="94" t="s">
        <v>37</v>
      </c>
      <c r="C88" s="23">
        <f>SUMIFS(master!B61:DA61,master!$B$1:$DA$1,$C$4)</f>
        <v>0</v>
      </c>
      <c r="D88" s="24"/>
      <c r="E88" s="89" t="b">
        <v>0</v>
      </c>
      <c r="F88" s="92"/>
      <c r="G88" s="95" t="s">
        <v>79</v>
      </c>
      <c r="H88" s="23">
        <f>SUMIFS(master!B53:DA53,master!$B$1:$DA$1,$C$4)</f>
        <v>0</v>
      </c>
      <c r="I88" s="24"/>
      <c r="J88" s="89"/>
    </row>
    <row r="89" spans="2:16" ht="17.100000000000001" hidden="1" customHeight="1" x14ac:dyDescent="0.25">
      <c r="B89" s="94" t="s">
        <v>38</v>
      </c>
      <c r="C89" s="23">
        <f>SUMIFS(master!B63:DA63,master!$B$1:$DA$1,$C$4)</f>
        <v>0</v>
      </c>
      <c r="D89" s="24"/>
      <c r="E89" s="89"/>
      <c r="F89" s="92"/>
      <c r="G89" s="94" t="s">
        <v>34</v>
      </c>
      <c r="H89" s="23">
        <f>SUMIFS(master!B55:DA55,master!$B$1:$DA$1,$C$4)</f>
        <v>0</v>
      </c>
      <c r="I89" s="24"/>
      <c r="J89" s="89"/>
    </row>
    <row r="90" spans="2:16" ht="32.25" hidden="1" customHeight="1" x14ac:dyDescent="0.25">
      <c r="B90" s="94" t="s">
        <v>39</v>
      </c>
      <c r="C90" s="74">
        <f>SUMIFS(master!B65:DA65,master!$B$1:$DA$1,$C$4)</f>
        <v>0</v>
      </c>
      <c r="D90" s="24"/>
      <c r="E90" s="89" t="b">
        <v>0</v>
      </c>
      <c r="F90" s="92"/>
      <c r="G90" s="94" t="s">
        <v>35</v>
      </c>
      <c r="H90" s="74">
        <f>SUMIFS(master!B57:DA57,master!$B$1:$DA$1,$C$4)</f>
        <v>0</v>
      </c>
      <c r="I90" s="24"/>
      <c r="J90" s="89" t="b">
        <v>0</v>
      </c>
    </row>
    <row r="91" spans="2:16" ht="39.75" hidden="1" customHeight="1" x14ac:dyDescent="0.25">
      <c r="E91"/>
      <c r="F91" s="22"/>
      <c r="G91" s="22"/>
      <c r="H91" s="22"/>
      <c r="I91" s="22"/>
      <c r="J91" s="22"/>
    </row>
    <row r="92" spans="2:16" ht="74.25" hidden="1" customHeight="1" x14ac:dyDescent="0.25">
      <c r="B92" s="14"/>
      <c r="C92" s="29"/>
      <c r="D92" s="30">
        <f>SUMIF(E69:E90,TRUE,C69:C90)</f>
        <v>0</v>
      </c>
      <c r="E92" s="29"/>
      <c r="F92" s="22"/>
      <c r="G92" s="22"/>
      <c r="H92" s="22"/>
      <c r="I92" s="54">
        <f>SUMIF(J71:J90,TRUE,H71:H90)</f>
        <v>0</v>
      </c>
      <c r="J92" s="22"/>
    </row>
    <row r="93" spans="2:16" ht="19.5" hidden="1" customHeight="1" x14ac:dyDescent="0.25"/>
    <row r="94" spans="2:16" ht="11.25" hidden="1" customHeight="1" x14ac:dyDescent="0.25"/>
    <row r="95" spans="2:16" ht="14.25" hidden="1" customHeight="1" x14ac:dyDescent="0.25"/>
    <row r="96" spans="2:16" s="27" customFormat="1" ht="4.5" hidden="1" customHeight="1" x14ac:dyDescent="0.25">
      <c r="B96" s="16"/>
      <c r="D96" s="19"/>
      <c r="E96" s="28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</row>
    <row r="97" spans="2:16" s="27" customFormat="1" ht="10.5" hidden="1" customHeight="1" x14ac:dyDescent="0.25">
      <c r="B97" s="16"/>
      <c r="D97" s="19"/>
      <c r="E97" s="28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</row>
    <row r="98" spans="2:16" s="27" customFormat="1" ht="13.5" customHeight="1" x14ac:dyDescent="0.25">
      <c r="B98" s="16"/>
      <c r="D98" s="19"/>
      <c r="E98" s="28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</row>
    <row r="99" spans="2:16" s="27" customFormat="1" ht="2.25" customHeight="1" x14ac:dyDescent="0.25">
      <c r="B99" s="16"/>
      <c r="D99" s="19"/>
      <c r="E99" s="28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</row>
    <row r="100" spans="2:16" s="27" customFormat="1" ht="9.75" customHeight="1" x14ac:dyDescent="0.25">
      <c r="B100" s="16"/>
      <c r="D100" s="19"/>
      <c r="E100" s="28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</row>
    <row r="101" spans="2:16" s="27" customFormat="1" ht="8.25" customHeight="1" x14ac:dyDescent="0.3">
      <c r="B101" s="45"/>
      <c r="D101" s="19"/>
      <c r="E101" s="28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</row>
    <row r="102" spans="2:16" s="27" customFormat="1" ht="5.25" customHeight="1" x14ac:dyDescent="0.25">
      <c r="B102" s="16"/>
      <c r="D102" s="19"/>
      <c r="E102" s="28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</row>
    <row r="103" spans="2:16" s="27" customFormat="1" ht="5.25" customHeight="1" x14ac:dyDescent="0.25">
      <c r="B103" s="16"/>
      <c r="D103" s="19"/>
      <c r="E103" s="28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</row>
    <row r="104" spans="2:16" s="27" customFormat="1" ht="5.25" customHeight="1" x14ac:dyDescent="0.25">
      <c r="B104" s="16"/>
      <c r="D104" s="19"/>
      <c r="E104" s="28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</row>
    <row r="105" spans="2:16" s="27" customFormat="1" ht="6" customHeight="1" x14ac:dyDescent="0.25">
      <c r="B105" s="16"/>
      <c r="D105" s="19"/>
      <c r="E105" s="28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</row>
  </sheetData>
  <sheetProtection algorithmName="SHA-512" hashValue="BuQa5WcA+SfVXhdLUX2WaHCkhToFb7+7nJZ14RnOZ71N/xch70RsT9UDuOo6HYW+MWJQIO3cB0bdL35BtOFnZA==" saltValue="JhC7RMFuNuGnA7M3K+9SiQ==" spinCount="100000" sheet="1" objects="1" scenarios="1"/>
  <conditionalFormatting sqref="B69:E90">
    <cfRule type="expression" dxfId="14" priority="19">
      <formula>$E69</formula>
    </cfRule>
  </conditionalFormatting>
  <conditionalFormatting sqref="G79:J90 G71:J77">
    <cfRule type="expression" dxfId="13" priority="18">
      <formula>$J71</formula>
    </cfRule>
  </conditionalFormatting>
  <conditionalFormatting sqref="B6:E18">
    <cfRule type="expression" dxfId="12" priority="14">
      <formula>$E6</formula>
    </cfRule>
  </conditionalFormatting>
  <conditionalFormatting sqref="G6:J18">
    <cfRule type="expression" dxfId="11" priority="13">
      <formula>$J6</formula>
    </cfRule>
  </conditionalFormatting>
  <conditionalFormatting sqref="B9">
    <cfRule type="expression" dxfId="10" priority="12">
      <formula>$E9</formula>
    </cfRule>
  </conditionalFormatting>
  <conditionalFormatting sqref="B15:E15 B11:B14 D11:E14">
    <cfRule type="expression" dxfId="9" priority="11">
      <formula>$E11</formula>
    </cfRule>
  </conditionalFormatting>
  <conditionalFormatting sqref="C11:C14">
    <cfRule type="expression" dxfId="8" priority="10">
      <formula>$E11</formula>
    </cfRule>
  </conditionalFormatting>
  <conditionalFormatting sqref="G10">
    <cfRule type="expression" dxfId="7" priority="8">
      <formula>$J10</formula>
    </cfRule>
  </conditionalFormatting>
  <conditionalFormatting sqref="G12">
    <cfRule type="expression" dxfId="6" priority="7">
      <formula>$J12</formula>
    </cfRule>
  </conditionalFormatting>
  <conditionalFormatting sqref="G18:J18">
    <cfRule type="expression" dxfId="5" priority="1">
      <formula>$J18</formula>
    </cfRule>
  </conditionalFormatting>
  <conditionalFormatting sqref="G14">
    <cfRule type="expression" dxfId="4" priority="6">
      <formula>$J14</formula>
    </cfRule>
  </conditionalFormatting>
  <conditionalFormatting sqref="H14:H17">
    <cfRule type="expression" dxfId="3" priority="5">
      <formula>$J14</formula>
    </cfRule>
  </conditionalFormatting>
  <conditionalFormatting sqref="B18:E18">
    <cfRule type="expression" dxfId="2" priority="2">
      <formula>$E18</formula>
    </cfRule>
  </conditionalFormatting>
  <dataValidations count="8">
    <dataValidation type="whole" allowBlank="1" showInputMessage="1" showErrorMessage="1" errorTitle="Error: Age  out of range" error="Please enter True age that is between 20yrs-75yrs" prompt="Age range: 20yrs-75yrs" sqref="C4" xr:uid="{85F5679C-672F-415A-B791-C0AE87660FC2}">
      <formula1>20</formula1>
      <formula2>75</formula2>
    </dataValidation>
    <dataValidation type="list" allowBlank="1" showInputMessage="1" showErrorMessage="1" sqref="B8" xr:uid="{2F1CC0D4-531E-40A5-8E72-E6CA6888F334}">
      <formula1>$B$71:$B$74</formula1>
    </dataValidation>
    <dataValidation type="list" allowBlank="1" showInputMessage="1" showErrorMessage="1" sqref="B10" xr:uid="{64C81425-97B2-4FEF-89BD-47C0A8645124}">
      <formula1>$B$76:$B$78</formula1>
    </dataValidation>
    <dataValidation type="list" allowBlank="1" showInputMessage="1" showErrorMessage="1" sqref="B16" xr:uid="{66EEF081-7C70-4BD5-8E03-62FBA001F5B6}">
      <formula1>$B$84:$B$85</formula1>
    </dataValidation>
    <dataValidation type="list" allowBlank="1" showInputMessage="1" showErrorMessage="1" sqref="G7" xr:uid="{78F08DF6-F1AC-4E4F-8287-F822587D035F}">
      <formula1>$G$71:$G$76</formula1>
    </dataValidation>
    <dataValidation type="list" allowBlank="1" showInputMessage="1" showErrorMessage="1" sqref="G9" xr:uid="{6537106A-53A8-4E1D-87F7-593263560617}">
      <formula1>$G$79:$G$80</formula1>
    </dataValidation>
    <dataValidation type="list" allowBlank="1" showInputMessage="1" showErrorMessage="1" sqref="G11" xr:uid="{624F50A9-578C-40D6-8759-EC0E0340EB0A}">
      <formula1>$G$82:$G$84</formula1>
    </dataValidation>
    <dataValidation type="list" allowBlank="1" showInputMessage="1" showErrorMessage="1" sqref="G13" xr:uid="{46BCB8D5-8ACF-4199-B966-EA0022175007}">
      <formula1>$G$86:$G$88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46" r:id="rId4" name="Check Box 50">
              <controlPr defaultSize="0" autoFill="0" autoLine="0" autoPict="0">
                <anchor moveWithCells="1">
                  <from>
                    <xdr:col>4</xdr:col>
                    <xdr:colOff>57150</xdr:colOff>
                    <xdr:row>5</xdr:row>
                    <xdr:rowOff>0</xdr:rowOff>
                  </from>
                  <to>
                    <xdr:col>4</xdr:col>
                    <xdr:colOff>304800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" name="Check Box 51">
              <controlPr defaultSize="0" autoFill="0" autoLine="0" autoPict="0">
                <anchor moveWithCells="1">
                  <from>
                    <xdr:col>4</xdr:col>
                    <xdr:colOff>57150</xdr:colOff>
                    <xdr:row>5</xdr:row>
                    <xdr:rowOff>0</xdr:rowOff>
                  </from>
                  <to>
                    <xdr:col>4</xdr:col>
                    <xdr:colOff>304800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6" name="Check Box 52">
              <controlPr defaultSize="0" autoFill="0" autoLine="0" autoPict="0">
                <anchor moveWithCells="1">
                  <from>
                    <xdr:col>4</xdr:col>
                    <xdr:colOff>57150</xdr:colOff>
                    <xdr:row>7</xdr:row>
                    <xdr:rowOff>0</xdr:rowOff>
                  </from>
                  <to>
                    <xdr:col>4</xdr:col>
                    <xdr:colOff>295275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7" name="Check Box 54">
              <controlPr defaultSize="0" autoFill="0" autoLine="0" autoPict="0">
                <anchor moveWithCells="1">
                  <from>
                    <xdr:col>4</xdr:col>
                    <xdr:colOff>57150</xdr:colOff>
                    <xdr:row>9</xdr:row>
                    <xdr:rowOff>0</xdr:rowOff>
                  </from>
                  <to>
                    <xdr:col>4</xdr:col>
                    <xdr:colOff>295275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8" name="Check Box 55">
              <controlPr defaultSize="0" autoFill="0" autoLine="0" autoPict="0">
                <anchor moveWithCells="1">
                  <from>
                    <xdr:col>4</xdr:col>
                    <xdr:colOff>57150</xdr:colOff>
                    <xdr:row>10</xdr:row>
                    <xdr:rowOff>0</xdr:rowOff>
                  </from>
                  <to>
                    <xdr:col>4</xdr:col>
                    <xdr:colOff>295275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9" name="Check Box 56">
              <controlPr defaultSize="0" autoFill="0" autoLine="0" autoPict="0">
                <anchor moveWithCells="1">
                  <from>
                    <xdr:col>4</xdr:col>
                    <xdr:colOff>57150</xdr:colOff>
                    <xdr:row>12</xdr:row>
                    <xdr:rowOff>0</xdr:rowOff>
                  </from>
                  <to>
                    <xdr:col>4</xdr:col>
                    <xdr:colOff>295275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10" name="Check Box 57">
              <controlPr defaultSize="0" autoFill="0" autoLine="0" autoPict="0">
                <anchor moveWithCells="1">
                  <from>
                    <xdr:col>4</xdr:col>
                    <xdr:colOff>57150</xdr:colOff>
                    <xdr:row>13</xdr:row>
                    <xdr:rowOff>0</xdr:rowOff>
                  </from>
                  <to>
                    <xdr:col>4</xdr:col>
                    <xdr:colOff>295275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11" name="Check Box 59">
              <controlPr defaultSize="0" autoFill="0" autoLine="0" autoPict="0">
                <anchor moveWithCells="1">
                  <from>
                    <xdr:col>4</xdr:col>
                    <xdr:colOff>57150</xdr:colOff>
                    <xdr:row>15</xdr:row>
                    <xdr:rowOff>0</xdr:rowOff>
                  </from>
                  <to>
                    <xdr:col>4</xdr:col>
                    <xdr:colOff>295275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12" name="Check Box 60">
              <controlPr defaultSize="0" autoFill="0" autoLine="0" autoPict="0">
                <anchor moveWithCells="1">
                  <from>
                    <xdr:col>4</xdr:col>
                    <xdr:colOff>57150</xdr:colOff>
                    <xdr:row>16</xdr:row>
                    <xdr:rowOff>0</xdr:rowOff>
                  </from>
                  <to>
                    <xdr:col>4</xdr:col>
                    <xdr:colOff>295275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13" name="Check Box 61">
              <controlPr defaultSize="0" autoFill="0" autoLine="0" autoPict="0">
                <anchor moveWithCells="1">
                  <from>
                    <xdr:col>4</xdr:col>
                    <xdr:colOff>57150</xdr:colOff>
                    <xdr:row>17</xdr:row>
                    <xdr:rowOff>38100</xdr:rowOff>
                  </from>
                  <to>
                    <xdr:col>4</xdr:col>
                    <xdr:colOff>295275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14" name="Check Box 69">
              <controlPr defaultSize="0" autoFill="0" autoLine="0" autoPict="0">
                <anchor moveWithCells="1">
                  <from>
                    <xdr:col>9</xdr:col>
                    <xdr:colOff>57150</xdr:colOff>
                    <xdr:row>8</xdr:row>
                    <xdr:rowOff>0</xdr:rowOff>
                  </from>
                  <to>
                    <xdr:col>9</xdr:col>
                    <xdr:colOff>295275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15" name="Check Box 70">
              <controlPr defaultSize="0" autoFill="0" autoLine="0" autoPict="0">
                <anchor moveWithCells="1">
                  <from>
                    <xdr:col>9</xdr:col>
                    <xdr:colOff>66675</xdr:colOff>
                    <xdr:row>9</xdr:row>
                    <xdr:rowOff>219075</xdr:rowOff>
                  </from>
                  <to>
                    <xdr:col>9</xdr:col>
                    <xdr:colOff>304800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16" name="Check Box 72">
              <controlPr defaultSize="0" autoFill="0" autoLine="0" autoPict="0">
                <anchor moveWithCells="1">
                  <from>
                    <xdr:col>9</xdr:col>
                    <xdr:colOff>57150</xdr:colOff>
                    <xdr:row>12</xdr:row>
                    <xdr:rowOff>0</xdr:rowOff>
                  </from>
                  <to>
                    <xdr:col>9</xdr:col>
                    <xdr:colOff>295275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17" name="Check Box 73">
              <controlPr defaultSize="0" autoFill="0" autoLine="0" autoPict="0">
                <anchor moveWithCells="1">
                  <from>
                    <xdr:col>9</xdr:col>
                    <xdr:colOff>57150</xdr:colOff>
                    <xdr:row>13</xdr:row>
                    <xdr:rowOff>0</xdr:rowOff>
                  </from>
                  <to>
                    <xdr:col>9</xdr:col>
                    <xdr:colOff>295275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18" name="Check Box 74">
              <controlPr defaultSize="0" autoFill="0" autoLine="0" autoPict="0">
                <anchor moveWithCells="1">
                  <from>
                    <xdr:col>9</xdr:col>
                    <xdr:colOff>57150</xdr:colOff>
                    <xdr:row>15</xdr:row>
                    <xdr:rowOff>0</xdr:rowOff>
                  </from>
                  <to>
                    <xdr:col>9</xdr:col>
                    <xdr:colOff>295275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19" name="Check Box 75">
              <controlPr defaultSize="0" autoFill="0" autoLine="0" autoPict="0">
                <anchor moveWithCells="1">
                  <from>
                    <xdr:col>9</xdr:col>
                    <xdr:colOff>57150</xdr:colOff>
                    <xdr:row>16</xdr:row>
                    <xdr:rowOff>0</xdr:rowOff>
                  </from>
                  <to>
                    <xdr:col>9</xdr:col>
                    <xdr:colOff>295275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20" name="Check Box 103">
              <controlPr defaultSize="0" autoFill="0" autoLine="0" autoPict="0">
                <anchor moveWithCells="1">
                  <from>
                    <xdr:col>4</xdr:col>
                    <xdr:colOff>57150</xdr:colOff>
                    <xdr:row>9</xdr:row>
                    <xdr:rowOff>0</xdr:rowOff>
                  </from>
                  <to>
                    <xdr:col>4</xdr:col>
                    <xdr:colOff>295275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21" name="Check Box 104">
              <controlPr defaultSize="0" autoFill="0" autoLine="0" autoPict="0">
                <anchor moveWithCells="1">
                  <from>
                    <xdr:col>4</xdr:col>
                    <xdr:colOff>57150</xdr:colOff>
                    <xdr:row>10</xdr:row>
                    <xdr:rowOff>0</xdr:rowOff>
                  </from>
                  <to>
                    <xdr:col>4</xdr:col>
                    <xdr:colOff>295275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22" name="Check Box 105">
              <controlPr defaultSize="0" autoFill="0" autoLine="0" autoPict="0">
                <anchor moveWithCells="1">
                  <from>
                    <xdr:col>4</xdr:col>
                    <xdr:colOff>57150</xdr:colOff>
                    <xdr:row>11</xdr:row>
                    <xdr:rowOff>0</xdr:rowOff>
                  </from>
                  <to>
                    <xdr:col>4</xdr:col>
                    <xdr:colOff>295275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23" name="Check Box 106">
              <controlPr defaultSize="0" autoFill="0" autoLine="0" autoPict="0">
                <anchor moveWithCells="1">
                  <from>
                    <xdr:col>4</xdr:col>
                    <xdr:colOff>57150</xdr:colOff>
                    <xdr:row>12</xdr:row>
                    <xdr:rowOff>0</xdr:rowOff>
                  </from>
                  <to>
                    <xdr:col>4</xdr:col>
                    <xdr:colOff>295275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24" name="Check Box 107">
              <controlPr defaultSize="0" autoFill="0" autoLine="0" autoPict="0">
                <anchor moveWithCells="1">
                  <from>
                    <xdr:col>4</xdr:col>
                    <xdr:colOff>57150</xdr:colOff>
                    <xdr:row>13</xdr:row>
                    <xdr:rowOff>0</xdr:rowOff>
                  </from>
                  <to>
                    <xdr:col>4</xdr:col>
                    <xdr:colOff>295275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25" name="Check Box 111">
              <controlPr defaultSize="0" autoFill="0" autoLine="0" autoPict="0">
                <anchor moveWithCells="1">
                  <from>
                    <xdr:col>9</xdr:col>
                    <xdr:colOff>57150</xdr:colOff>
                    <xdr:row>6</xdr:row>
                    <xdr:rowOff>0</xdr:rowOff>
                  </from>
                  <to>
                    <xdr:col>9</xdr:col>
                    <xdr:colOff>295275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26" name="Check Box 126">
              <controlPr defaultSize="0" autoFill="0" autoLine="0" autoPict="0">
                <anchor moveWithCells="1">
                  <from>
                    <xdr:col>9</xdr:col>
                    <xdr:colOff>57150</xdr:colOff>
                    <xdr:row>14</xdr:row>
                    <xdr:rowOff>0</xdr:rowOff>
                  </from>
                  <to>
                    <xdr:col>9</xdr:col>
                    <xdr:colOff>295275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27" name="Check Box 145">
              <controlPr defaultSize="0" autoFill="0" autoLine="0" autoPict="0">
                <anchor moveWithCells="1">
                  <from>
                    <xdr:col>9</xdr:col>
                    <xdr:colOff>66675</xdr:colOff>
                    <xdr:row>17</xdr:row>
                    <xdr:rowOff>47625</xdr:rowOff>
                  </from>
                  <to>
                    <xdr:col>9</xdr:col>
                    <xdr:colOff>295275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03499-86BD-4A8E-823F-34A84090D905}">
  <sheetPr codeName="Sheet2"/>
  <dimension ref="A1:BE67"/>
  <sheetViews>
    <sheetView workbookViewId="0">
      <pane ySplit="1" topLeftCell="A41" activePane="bottomLeft" state="frozen"/>
      <selection pane="bottomLeft" activeCell="H37" sqref="H37"/>
    </sheetView>
  </sheetViews>
  <sheetFormatPr defaultRowHeight="15" x14ac:dyDescent="0.25"/>
  <cols>
    <col min="1" max="1" width="25.140625" customWidth="1"/>
    <col min="2" max="2" width="8.7109375" style="12"/>
  </cols>
  <sheetData>
    <row r="1" spans="1:57" s="11" customFormat="1" x14ac:dyDescent="0.25">
      <c r="A1" s="9" t="s">
        <v>0</v>
      </c>
      <c r="B1" s="13">
        <v>20</v>
      </c>
      <c r="C1" s="10">
        <f>B1+1</f>
        <v>21</v>
      </c>
      <c r="D1" s="10">
        <f t="shared" ref="D1:BE1" si="0">C1+1</f>
        <v>22</v>
      </c>
      <c r="E1" s="10">
        <f t="shared" si="0"/>
        <v>23</v>
      </c>
      <c r="F1" s="10">
        <f t="shared" si="0"/>
        <v>24</v>
      </c>
      <c r="G1" s="10">
        <f t="shared" si="0"/>
        <v>25</v>
      </c>
      <c r="H1" s="10">
        <f t="shared" si="0"/>
        <v>26</v>
      </c>
      <c r="I1" s="10">
        <f t="shared" si="0"/>
        <v>27</v>
      </c>
      <c r="J1" s="10">
        <f t="shared" si="0"/>
        <v>28</v>
      </c>
      <c r="K1" s="10">
        <f t="shared" si="0"/>
        <v>29</v>
      </c>
      <c r="L1" s="10">
        <f t="shared" si="0"/>
        <v>30</v>
      </c>
      <c r="M1" s="10">
        <f t="shared" si="0"/>
        <v>31</v>
      </c>
      <c r="N1" s="10">
        <f t="shared" si="0"/>
        <v>32</v>
      </c>
      <c r="O1" s="10">
        <f t="shared" si="0"/>
        <v>33</v>
      </c>
      <c r="P1" s="10">
        <f t="shared" si="0"/>
        <v>34</v>
      </c>
      <c r="Q1" s="10">
        <f t="shared" si="0"/>
        <v>35</v>
      </c>
      <c r="R1" s="10">
        <f t="shared" si="0"/>
        <v>36</v>
      </c>
      <c r="S1" s="10">
        <f t="shared" si="0"/>
        <v>37</v>
      </c>
      <c r="T1" s="10">
        <f t="shared" si="0"/>
        <v>38</v>
      </c>
      <c r="U1" s="10">
        <f t="shared" si="0"/>
        <v>39</v>
      </c>
      <c r="V1" s="10">
        <f t="shared" si="0"/>
        <v>40</v>
      </c>
      <c r="W1" s="10">
        <f t="shared" si="0"/>
        <v>41</v>
      </c>
      <c r="X1" s="10">
        <f t="shared" si="0"/>
        <v>42</v>
      </c>
      <c r="Y1" s="10">
        <f t="shared" si="0"/>
        <v>43</v>
      </c>
      <c r="Z1" s="10">
        <f t="shared" si="0"/>
        <v>44</v>
      </c>
      <c r="AA1" s="10">
        <f t="shared" si="0"/>
        <v>45</v>
      </c>
      <c r="AB1" s="10">
        <f t="shared" si="0"/>
        <v>46</v>
      </c>
      <c r="AC1" s="10">
        <f t="shared" si="0"/>
        <v>47</v>
      </c>
      <c r="AD1" s="10">
        <f t="shared" si="0"/>
        <v>48</v>
      </c>
      <c r="AE1" s="10">
        <f t="shared" si="0"/>
        <v>49</v>
      </c>
      <c r="AF1" s="10">
        <f t="shared" si="0"/>
        <v>50</v>
      </c>
      <c r="AG1" s="10">
        <f t="shared" si="0"/>
        <v>51</v>
      </c>
      <c r="AH1" s="10">
        <f t="shared" si="0"/>
        <v>52</v>
      </c>
      <c r="AI1" s="10">
        <f>AH1+1</f>
        <v>53</v>
      </c>
      <c r="AJ1" s="10">
        <f t="shared" si="0"/>
        <v>54</v>
      </c>
      <c r="AK1" s="10">
        <f t="shared" si="0"/>
        <v>55</v>
      </c>
      <c r="AL1" s="10">
        <f t="shared" si="0"/>
        <v>56</v>
      </c>
      <c r="AM1" s="10">
        <f t="shared" si="0"/>
        <v>57</v>
      </c>
      <c r="AN1" s="10">
        <f t="shared" si="0"/>
        <v>58</v>
      </c>
      <c r="AO1" s="10">
        <f t="shared" si="0"/>
        <v>59</v>
      </c>
      <c r="AP1" s="10">
        <f t="shared" si="0"/>
        <v>60</v>
      </c>
      <c r="AQ1" s="10">
        <f t="shared" si="0"/>
        <v>61</v>
      </c>
      <c r="AR1" s="10">
        <f t="shared" si="0"/>
        <v>62</v>
      </c>
      <c r="AS1" s="10">
        <f t="shared" si="0"/>
        <v>63</v>
      </c>
      <c r="AT1" s="10">
        <f t="shared" si="0"/>
        <v>64</v>
      </c>
      <c r="AU1" s="10">
        <f t="shared" si="0"/>
        <v>65</v>
      </c>
      <c r="AV1" s="10">
        <f t="shared" si="0"/>
        <v>66</v>
      </c>
      <c r="AW1" s="10">
        <f t="shared" si="0"/>
        <v>67</v>
      </c>
      <c r="AX1" s="10">
        <f t="shared" si="0"/>
        <v>68</v>
      </c>
      <c r="AY1" s="10">
        <f t="shared" si="0"/>
        <v>69</v>
      </c>
      <c r="AZ1" s="10">
        <f t="shared" si="0"/>
        <v>70</v>
      </c>
      <c r="BA1" s="10">
        <f t="shared" si="0"/>
        <v>71</v>
      </c>
      <c r="BB1" s="10">
        <f t="shared" si="0"/>
        <v>72</v>
      </c>
      <c r="BC1" s="10">
        <f t="shared" si="0"/>
        <v>73</v>
      </c>
      <c r="BD1" s="10">
        <f t="shared" si="0"/>
        <v>74</v>
      </c>
      <c r="BE1" s="10">
        <f t="shared" si="0"/>
        <v>75</v>
      </c>
    </row>
    <row r="2" spans="1:57" ht="4.1500000000000004" customHeight="1" x14ac:dyDescent="0.25">
      <c r="A2" s="1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</row>
    <row r="3" spans="1:57" x14ac:dyDescent="0.25">
      <c r="A3" s="1" t="s">
        <v>1</v>
      </c>
      <c r="B3" s="4">
        <v>-5</v>
      </c>
      <c r="C3" s="2">
        <v>-5</v>
      </c>
      <c r="D3" s="2">
        <v>-5</v>
      </c>
      <c r="E3" s="2">
        <v>-5</v>
      </c>
      <c r="F3" s="2">
        <v>-5</v>
      </c>
      <c r="G3" s="2">
        <v>-5</v>
      </c>
      <c r="H3" s="2">
        <v>-5</v>
      </c>
      <c r="I3" s="2">
        <v>-5</v>
      </c>
      <c r="J3" s="2">
        <v>-5</v>
      </c>
      <c r="K3" s="2">
        <v>-5</v>
      </c>
      <c r="L3" s="2">
        <v>-5</v>
      </c>
      <c r="M3" s="2">
        <v>-5</v>
      </c>
      <c r="N3" s="2">
        <v>-5</v>
      </c>
      <c r="O3" s="2">
        <v>-5</v>
      </c>
      <c r="P3" s="2">
        <v>-5</v>
      </c>
      <c r="Q3" s="2">
        <v>-5</v>
      </c>
      <c r="R3" s="2">
        <v>-5</v>
      </c>
      <c r="S3" s="2">
        <v>-5</v>
      </c>
      <c r="T3" s="2">
        <v>-5</v>
      </c>
      <c r="U3" s="2">
        <v>-5</v>
      </c>
      <c r="V3" s="2">
        <v>-5</v>
      </c>
      <c r="W3" s="2">
        <v>-5</v>
      </c>
      <c r="X3" s="2">
        <v>-5</v>
      </c>
      <c r="Y3" s="2">
        <v>-5</v>
      </c>
      <c r="Z3" s="2">
        <v>-5</v>
      </c>
      <c r="AA3" s="2">
        <v>-5</v>
      </c>
      <c r="AB3" s="2">
        <v>-5</v>
      </c>
      <c r="AC3" s="2">
        <v>-5</v>
      </c>
      <c r="AD3" s="2">
        <v>-5</v>
      </c>
      <c r="AE3" s="2">
        <v>-5</v>
      </c>
      <c r="AF3" s="2">
        <v>-5</v>
      </c>
      <c r="AG3" s="2">
        <v>-5</v>
      </c>
      <c r="AH3" s="2">
        <v>-5</v>
      </c>
      <c r="AI3" s="2">
        <v>-5</v>
      </c>
      <c r="AJ3" s="2">
        <v>-5</v>
      </c>
      <c r="AK3" s="2">
        <v>-5</v>
      </c>
      <c r="AL3" s="2">
        <v>-5</v>
      </c>
      <c r="AM3" s="2">
        <v>-5</v>
      </c>
      <c r="AN3" s="2">
        <v>-5</v>
      </c>
      <c r="AO3" s="2">
        <v>-5</v>
      </c>
      <c r="AP3" s="2">
        <v>-5</v>
      </c>
      <c r="AQ3" s="2">
        <v>-5</v>
      </c>
      <c r="AR3" s="2">
        <v>-5</v>
      </c>
      <c r="AS3" s="2">
        <v>-5</v>
      </c>
      <c r="AT3" s="2">
        <v>-5</v>
      </c>
      <c r="AU3" s="2">
        <v>-5</v>
      </c>
      <c r="AV3" s="2">
        <v>-5</v>
      </c>
      <c r="AW3" s="2">
        <v>-5</v>
      </c>
      <c r="AX3" s="2">
        <v>-5</v>
      </c>
      <c r="AY3" s="2">
        <v>-5</v>
      </c>
      <c r="AZ3" s="2">
        <v>-5</v>
      </c>
      <c r="BA3" s="2">
        <v>-5</v>
      </c>
      <c r="BB3" s="2">
        <v>-5</v>
      </c>
      <c r="BC3" s="2">
        <v>-5</v>
      </c>
      <c r="BD3" s="2">
        <v>-5</v>
      </c>
      <c r="BE3" s="2">
        <v>-5</v>
      </c>
    </row>
    <row r="4" spans="1:57" ht="3" customHeight="1" x14ac:dyDescent="0.25">
      <c r="A4" s="1"/>
      <c r="B4" s="4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</row>
    <row r="5" spans="1:57" x14ac:dyDescent="0.25">
      <c r="A5" s="1" t="s">
        <v>2</v>
      </c>
      <c r="B5" s="4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</row>
    <row r="6" spans="1:57" x14ac:dyDescent="0.25">
      <c r="A6" s="3" t="s">
        <v>3</v>
      </c>
      <c r="B6" s="4">
        <v>5</v>
      </c>
      <c r="C6" s="4">
        <v>5</v>
      </c>
      <c r="D6" s="4">
        <v>5</v>
      </c>
      <c r="E6" s="4">
        <v>5</v>
      </c>
      <c r="F6" s="4">
        <v>5</v>
      </c>
      <c r="G6" s="4">
        <v>5</v>
      </c>
      <c r="H6" s="4">
        <v>5</v>
      </c>
      <c r="I6" s="4">
        <v>5</v>
      </c>
      <c r="J6" s="4">
        <v>5</v>
      </c>
      <c r="K6" s="4">
        <v>5</v>
      </c>
      <c r="L6" s="4">
        <v>5</v>
      </c>
      <c r="M6" s="4">
        <v>5</v>
      </c>
      <c r="N6" s="4">
        <v>5</v>
      </c>
      <c r="O6" s="4">
        <v>5</v>
      </c>
      <c r="P6" s="4">
        <v>5</v>
      </c>
      <c r="Q6" s="4">
        <v>5</v>
      </c>
      <c r="R6" s="4">
        <v>5</v>
      </c>
      <c r="S6" s="4">
        <v>5</v>
      </c>
      <c r="T6" s="4">
        <v>5</v>
      </c>
      <c r="U6" s="4">
        <v>5</v>
      </c>
      <c r="V6" s="4">
        <v>5</v>
      </c>
      <c r="W6" s="4">
        <v>5</v>
      </c>
      <c r="X6" s="4">
        <v>5</v>
      </c>
      <c r="Y6" s="4">
        <v>5</v>
      </c>
      <c r="Z6" s="4">
        <v>5</v>
      </c>
      <c r="AA6" s="4">
        <v>5</v>
      </c>
      <c r="AB6" s="4">
        <v>5</v>
      </c>
      <c r="AC6" s="4">
        <v>5</v>
      </c>
      <c r="AD6" s="4">
        <v>5</v>
      </c>
      <c r="AE6" s="4">
        <v>5</v>
      </c>
      <c r="AF6" s="4">
        <v>5</v>
      </c>
      <c r="AG6" s="4">
        <v>5</v>
      </c>
      <c r="AH6" s="4">
        <v>5</v>
      </c>
      <c r="AI6" s="4">
        <v>5</v>
      </c>
      <c r="AJ6" s="4">
        <v>5</v>
      </c>
      <c r="AK6" s="4">
        <v>5</v>
      </c>
      <c r="AL6" s="4">
        <v>5</v>
      </c>
      <c r="AM6" s="4">
        <v>5</v>
      </c>
      <c r="AN6" s="4">
        <v>5</v>
      </c>
      <c r="AO6" s="4">
        <v>5</v>
      </c>
      <c r="AP6" s="4">
        <v>5</v>
      </c>
      <c r="AQ6" s="4">
        <v>5</v>
      </c>
      <c r="AR6" s="4">
        <v>5</v>
      </c>
      <c r="AS6" s="4">
        <v>5</v>
      </c>
      <c r="AT6" s="4">
        <v>5</v>
      </c>
      <c r="AU6" s="4">
        <v>5</v>
      </c>
      <c r="AV6" s="4">
        <v>5</v>
      </c>
      <c r="AW6" s="4">
        <v>5</v>
      </c>
      <c r="AX6" s="4">
        <v>5</v>
      </c>
      <c r="AY6" s="4">
        <v>5</v>
      </c>
      <c r="AZ6" s="4">
        <v>5</v>
      </c>
      <c r="BA6" s="4">
        <v>5</v>
      </c>
      <c r="BB6" s="4">
        <v>5</v>
      </c>
      <c r="BC6" s="4">
        <v>5</v>
      </c>
      <c r="BD6" s="4">
        <v>5</v>
      </c>
      <c r="BE6" s="4">
        <v>5</v>
      </c>
    </row>
    <row r="7" spans="1:57" x14ac:dyDescent="0.25">
      <c r="A7" s="3" t="s">
        <v>4</v>
      </c>
      <c r="B7" s="4">
        <v>7</v>
      </c>
      <c r="C7" s="4">
        <v>7</v>
      </c>
      <c r="D7" s="4">
        <v>7</v>
      </c>
      <c r="E7" s="4">
        <v>7</v>
      </c>
      <c r="F7" s="4">
        <v>7</v>
      </c>
      <c r="G7" s="4">
        <v>7</v>
      </c>
      <c r="H7" s="4">
        <v>7</v>
      </c>
      <c r="I7" s="4">
        <v>7</v>
      </c>
      <c r="J7" s="4">
        <v>7</v>
      </c>
      <c r="K7" s="4">
        <v>7</v>
      </c>
      <c r="L7" s="4">
        <v>7</v>
      </c>
      <c r="M7" s="4">
        <v>7</v>
      </c>
      <c r="N7" s="4">
        <v>7</v>
      </c>
      <c r="O7" s="4">
        <v>7</v>
      </c>
      <c r="P7" s="4">
        <v>7</v>
      </c>
      <c r="Q7" s="4">
        <v>7</v>
      </c>
      <c r="R7" s="4">
        <v>7</v>
      </c>
      <c r="S7" s="4">
        <v>7</v>
      </c>
      <c r="T7" s="4">
        <v>7</v>
      </c>
      <c r="U7" s="4">
        <v>7</v>
      </c>
      <c r="V7" s="4">
        <v>7</v>
      </c>
      <c r="W7" s="4">
        <v>7</v>
      </c>
      <c r="X7" s="4">
        <v>7</v>
      </c>
      <c r="Y7" s="4">
        <v>7</v>
      </c>
      <c r="Z7" s="4">
        <v>7</v>
      </c>
      <c r="AA7" s="4">
        <v>7</v>
      </c>
      <c r="AB7" s="4">
        <v>7</v>
      </c>
      <c r="AC7" s="4">
        <v>7</v>
      </c>
      <c r="AD7" s="4">
        <v>7</v>
      </c>
      <c r="AE7" s="4">
        <v>7</v>
      </c>
      <c r="AF7" s="4">
        <v>7</v>
      </c>
      <c r="AG7" s="4">
        <v>7</v>
      </c>
      <c r="AH7" s="4">
        <v>7</v>
      </c>
      <c r="AI7" s="4">
        <v>7</v>
      </c>
      <c r="AJ7" s="4">
        <v>7</v>
      </c>
      <c r="AK7" s="4">
        <v>7</v>
      </c>
      <c r="AL7" s="4">
        <v>7</v>
      </c>
      <c r="AM7" s="4">
        <v>7</v>
      </c>
      <c r="AN7" s="4">
        <v>7</v>
      </c>
      <c r="AO7" s="4">
        <v>7</v>
      </c>
      <c r="AP7" s="4">
        <v>7</v>
      </c>
      <c r="AQ7" s="4">
        <v>7</v>
      </c>
      <c r="AR7" s="4">
        <v>7</v>
      </c>
      <c r="AS7" s="4">
        <v>7</v>
      </c>
      <c r="AT7" s="4">
        <v>7</v>
      </c>
      <c r="AU7" s="4">
        <v>7</v>
      </c>
      <c r="AV7" s="4">
        <v>7</v>
      </c>
      <c r="AW7" s="4">
        <v>7</v>
      </c>
      <c r="AX7" s="4">
        <v>7</v>
      </c>
      <c r="AY7" s="4">
        <v>7</v>
      </c>
      <c r="AZ7" s="4">
        <v>7</v>
      </c>
      <c r="BA7" s="4">
        <v>7</v>
      </c>
      <c r="BB7" s="4">
        <v>7</v>
      </c>
      <c r="BC7" s="4">
        <v>7</v>
      </c>
      <c r="BD7" s="4">
        <v>7</v>
      </c>
      <c r="BE7" s="4">
        <v>7</v>
      </c>
    </row>
    <row r="8" spans="1:57" x14ac:dyDescent="0.25">
      <c r="A8" s="3" t="s">
        <v>5</v>
      </c>
      <c r="B8" s="4">
        <v>5</v>
      </c>
      <c r="C8" s="4">
        <v>5</v>
      </c>
      <c r="D8" s="4">
        <v>5</v>
      </c>
      <c r="E8" s="4">
        <v>5</v>
      </c>
      <c r="F8" s="4">
        <v>5</v>
      </c>
      <c r="G8" s="4">
        <v>5</v>
      </c>
      <c r="H8" s="4">
        <v>5</v>
      </c>
      <c r="I8" s="4">
        <v>5</v>
      </c>
      <c r="J8" s="4">
        <v>5</v>
      </c>
      <c r="K8" s="4">
        <v>5</v>
      </c>
      <c r="L8" s="4">
        <v>5</v>
      </c>
      <c r="M8" s="4">
        <v>5</v>
      </c>
      <c r="N8" s="4">
        <v>5</v>
      </c>
      <c r="O8" s="4">
        <v>5</v>
      </c>
      <c r="P8" s="4">
        <v>5</v>
      </c>
      <c r="Q8" s="4">
        <v>5</v>
      </c>
      <c r="R8" s="4">
        <v>5</v>
      </c>
      <c r="S8" s="4">
        <v>5</v>
      </c>
      <c r="T8" s="4">
        <v>5</v>
      </c>
      <c r="U8" s="4">
        <v>5</v>
      </c>
      <c r="V8" s="4">
        <v>5</v>
      </c>
      <c r="W8" s="4">
        <v>5</v>
      </c>
      <c r="X8" s="4">
        <v>5</v>
      </c>
      <c r="Y8" s="4">
        <v>5</v>
      </c>
      <c r="Z8" s="4">
        <v>5</v>
      </c>
      <c r="AA8" s="4">
        <v>5</v>
      </c>
      <c r="AB8" s="4">
        <v>5</v>
      </c>
      <c r="AC8" s="4">
        <v>5</v>
      </c>
      <c r="AD8" s="4">
        <v>5</v>
      </c>
      <c r="AE8" s="4">
        <v>5</v>
      </c>
      <c r="AF8" s="4">
        <v>5</v>
      </c>
      <c r="AG8" s="4">
        <v>5</v>
      </c>
      <c r="AH8" s="4">
        <v>5</v>
      </c>
      <c r="AI8" s="4">
        <v>5</v>
      </c>
      <c r="AJ8" s="4">
        <v>5</v>
      </c>
      <c r="AK8" s="4">
        <v>5</v>
      </c>
      <c r="AL8" s="4">
        <v>5</v>
      </c>
      <c r="AM8" s="4">
        <v>5</v>
      </c>
      <c r="AN8" s="4">
        <v>5</v>
      </c>
      <c r="AO8" s="4">
        <v>5</v>
      </c>
      <c r="AP8" s="4">
        <v>5</v>
      </c>
      <c r="AQ8" s="4">
        <v>5</v>
      </c>
      <c r="AR8" s="4">
        <v>5</v>
      </c>
      <c r="AS8" s="4">
        <v>5</v>
      </c>
      <c r="AT8" s="4">
        <v>5</v>
      </c>
      <c r="AU8" s="4">
        <v>5</v>
      </c>
      <c r="AV8" s="4">
        <v>5</v>
      </c>
      <c r="AW8" s="4">
        <v>5</v>
      </c>
      <c r="AX8" s="4">
        <v>5</v>
      </c>
      <c r="AY8" s="4">
        <v>5</v>
      </c>
      <c r="AZ8" s="4">
        <v>5</v>
      </c>
      <c r="BA8" s="4">
        <v>5</v>
      </c>
      <c r="BB8" s="4">
        <v>5</v>
      </c>
      <c r="BC8" s="4">
        <v>5</v>
      </c>
      <c r="BD8" s="4">
        <v>5</v>
      </c>
      <c r="BE8" s="4">
        <v>5</v>
      </c>
    </row>
    <row r="9" spans="1:57" x14ac:dyDescent="0.25">
      <c r="A9" s="3" t="s">
        <v>6</v>
      </c>
      <c r="B9" s="4">
        <v>4</v>
      </c>
      <c r="C9" s="4">
        <v>4</v>
      </c>
      <c r="D9" s="4">
        <v>4</v>
      </c>
      <c r="E9" s="4">
        <v>4</v>
      </c>
      <c r="F9" s="4">
        <v>4</v>
      </c>
      <c r="G9" s="4">
        <v>4</v>
      </c>
      <c r="H9" s="4">
        <v>4</v>
      </c>
      <c r="I9" s="4">
        <v>4</v>
      </c>
      <c r="J9" s="4">
        <v>4</v>
      </c>
      <c r="K9" s="4">
        <v>4</v>
      </c>
      <c r="L9" s="4">
        <v>4</v>
      </c>
      <c r="M9" s="4">
        <v>4</v>
      </c>
      <c r="N9" s="4">
        <v>4</v>
      </c>
      <c r="O9" s="4">
        <v>4</v>
      </c>
      <c r="P9" s="4">
        <v>4</v>
      </c>
      <c r="Q9" s="4">
        <v>4</v>
      </c>
      <c r="R9" s="4">
        <v>4</v>
      </c>
      <c r="S9" s="4">
        <v>4</v>
      </c>
      <c r="T9" s="4">
        <v>4</v>
      </c>
      <c r="U9" s="4">
        <v>4</v>
      </c>
      <c r="V9" s="4">
        <v>4</v>
      </c>
      <c r="W9" s="4">
        <v>4</v>
      </c>
      <c r="X9" s="4">
        <v>4</v>
      </c>
      <c r="Y9" s="4">
        <v>4</v>
      </c>
      <c r="Z9" s="4">
        <v>4</v>
      </c>
      <c r="AA9" s="4">
        <v>4</v>
      </c>
      <c r="AB9" s="4">
        <v>4</v>
      </c>
      <c r="AC9" s="4">
        <v>4</v>
      </c>
      <c r="AD9" s="4">
        <v>4</v>
      </c>
      <c r="AE9" s="4">
        <v>4</v>
      </c>
      <c r="AF9" s="4">
        <v>4</v>
      </c>
      <c r="AG9" s="4">
        <v>4</v>
      </c>
      <c r="AH9" s="4">
        <v>4</v>
      </c>
      <c r="AI9" s="4">
        <v>4</v>
      </c>
      <c r="AJ9" s="4">
        <v>4</v>
      </c>
      <c r="AK9" s="4">
        <v>4</v>
      </c>
      <c r="AL9" s="4">
        <v>4</v>
      </c>
      <c r="AM9" s="4">
        <v>4</v>
      </c>
      <c r="AN9" s="4">
        <v>4</v>
      </c>
      <c r="AO9" s="4">
        <v>4</v>
      </c>
      <c r="AP9" s="4">
        <v>4</v>
      </c>
      <c r="AQ9" s="4">
        <v>4</v>
      </c>
      <c r="AR9" s="4">
        <v>4</v>
      </c>
      <c r="AS9" s="4">
        <v>4</v>
      </c>
      <c r="AT9" s="4">
        <v>4</v>
      </c>
      <c r="AU9" s="4">
        <v>4</v>
      </c>
      <c r="AV9" s="4">
        <v>4</v>
      </c>
      <c r="AW9" s="4">
        <v>4</v>
      </c>
      <c r="AX9" s="4">
        <v>4</v>
      </c>
      <c r="AY9" s="4">
        <v>4</v>
      </c>
      <c r="AZ9" s="4">
        <v>4</v>
      </c>
      <c r="BA9" s="4">
        <v>4</v>
      </c>
      <c r="BB9" s="4">
        <v>4</v>
      </c>
      <c r="BC9" s="4">
        <v>4</v>
      </c>
      <c r="BD9" s="4">
        <v>4</v>
      </c>
      <c r="BE9" s="4">
        <v>4</v>
      </c>
    </row>
    <row r="10" spans="1:57" ht="3.4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</row>
    <row r="11" spans="1:57" x14ac:dyDescent="0.25">
      <c r="A11" s="3" t="s">
        <v>7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</row>
    <row r="12" spans="1:57" x14ac:dyDescent="0.25">
      <c r="A12" s="3" t="s">
        <v>8</v>
      </c>
      <c r="B12" s="4">
        <v>7</v>
      </c>
      <c r="C12" s="4">
        <v>7</v>
      </c>
      <c r="D12" s="4">
        <v>7</v>
      </c>
      <c r="E12" s="4">
        <v>7</v>
      </c>
      <c r="F12" s="4">
        <v>7</v>
      </c>
      <c r="G12" s="4">
        <v>6</v>
      </c>
      <c r="H12" s="4">
        <v>6</v>
      </c>
      <c r="I12" s="4">
        <v>6</v>
      </c>
      <c r="J12" s="4">
        <v>6</v>
      </c>
      <c r="K12" s="4">
        <v>6</v>
      </c>
      <c r="L12" s="4">
        <v>6</v>
      </c>
      <c r="M12" s="4">
        <v>6</v>
      </c>
      <c r="N12" s="4">
        <v>6</v>
      </c>
      <c r="O12" s="4">
        <v>6</v>
      </c>
      <c r="P12" s="4">
        <v>6</v>
      </c>
      <c r="Q12" s="4">
        <v>6</v>
      </c>
      <c r="R12" s="4">
        <v>6</v>
      </c>
      <c r="S12" s="4">
        <v>6</v>
      </c>
      <c r="T12" s="4">
        <v>5</v>
      </c>
      <c r="U12" s="4">
        <v>5</v>
      </c>
      <c r="V12" s="4">
        <v>5</v>
      </c>
      <c r="W12" s="4">
        <v>5</v>
      </c>
      <c r="X12" s="4">
        <v>5</v>
      </c>
      <c r="Y12" s="4">
        <v>5</v>
      </c>
      <c r="Z12" s="4">
        <v>5</v>
      </c>
      <c r="AA12" s="4">
        <v>5</v>
      </c>
      <c r="AB12" s="4">
        <v>5</v>
      </c>
      <c r="AC12" s="4">
        <v>4</v>
      </c>
      <c r="AD12" s="4">
        <v>4</v>
      </c>
      <c r="AE12" s="4">
        <v>4</v>
      </c>
      <c r="AF12" s="4">
        <v>4</v>
      </c>
      <c r="AG12" s="4">
        <v>4</v>
      </c>
      <c r="AH12" s="4">
        <v>4</v>
      </c>
      <c r="AI12" s="4">
        <v>3</v>
      </c>
      <c r="AJ12" s="4">
        <v>3</v>
      </c>
      <c r="AK12" s="4">
        <v>3</v>
      </c>
      <c r="AL12" s="4">
        <v>4</v>
      </c>
      <c r="AM12" s="4">
        <v>3</v>
      </c>
      <c r="AN12" s="4">
        <v>3</v>
      </c>
      <c r="AO12" s="4">
        <v>3</v>
      </c>
      <c r="AP12" s="4">
        <v>3</v>
      </c>
      <c r="AQ12" s="4">
        <v>2</v>
      </c>
      <c r="AR12" s="4">
        <v>2</v>
      </c>
      <c r="AS12" s="4">
        <v>2</v>
      </c>
      <c r="AT12" s="4">
        <v>2</v>
      </c>
      <c r="AU12" s="4">
        <v>2</v>
      </c>
      <c r="AV12" s="4">
        <v>2</v>
      </c>
      <c r="AW12" s="4">
        <v>2</v>
      </c>
      <c r="AX12" s="4">
        <v>2</v>
      </c>
      <c r="AY12" s="4">
        <v>2</v>
      </c>
      <c r="AZ12" s="4">
        <v>2</v>
      </c>
      <c r="BA12" s="4">
        <v>1</v>
      </c>
      <c r="BB12" s="4">
        <v>1</v>
      </c>
      <c r="BC12" s="4">
        <v>1</v>
      </c>
      <c r="BD12" s="4">
        <v>1</v>
      </c>
      <c r="BE12" s="4">
        <v>1</v>
      </c>
    </row>
    <row r="13" spans="1:57" x14ac:dyDescent="0.25">
      <c r="A13" s="3" t="s">
        <v>9</v>
      </c>
      <c r="B13" s="4">
        <v>19</v>
      </c>
      <c r="C13" s="4">
        <v>19</v>
      </c>
      <c r="D13" s="4">
        <v>19</v>
      </c>
      <c r="E13" s="4">
        <v>18</v>
      </c>
      <c r="F13" s="4">
        <v>18</v>
      </c>
      <c r="G13" s="4">
        <v>18</v>
      </c>
      <c r="H13" s="4">
        <v>18</v>
      </c>
      <c r="I13" s="4">
        <v>17</v>
      </c>
      <c r="J13" s="4">
        <v>17</v>
      </c>
      <c r="K13" s="4">
        <v>17</v>
      </c>
      <c r="L13" s="4">
        <v>17</v>
      </c>
      <c r="M13" s="4">
        <v>16</v>
      </c>
      <c r="N13" s="4">
        <v>16</v>
      </c>
      <c r="O13" s="4">
        <v>16</v>
      </c>
      <c r="P13" s="4">
        <v>16</v>
      </c>
      <c r="Q13" s="4">
        <v>15</v>
      </c>
      <c r="R13" s="4">
        <v>15</v>
      </c>
      <c r="S13" s="4">
        <v>15</v>
      </c>
      <c r="T13" s="4">
        <v>15</v>
      </c>
      <c r="U13" s="4">
        <v>15</v>
      </c>
      <c r="V13" s="4">
        <v>14</v>
      </c>
      <c r="W13" s="4">
        <v>14</v>
      </c>
      <c r="X13" s="4">
        <v>14</v>
      </c>
      <c r="Y13" s="4">
        <v>14</v>
      </c>
      <c r="Z13" s="4">
        <v>13</v>
      </c>
      <c r="AA13" s="4">
        <v>13</v>
      </c>
      <c r="AB13" s="4">
        <v>13</v>
      </c>
      <c r="AC13" s="4">
        <v>13</v>
      </c>
      <c r="AD13" s="4">
        <v>12</v>
      </c>
      <c r="AE13" s="4">
        <v>12</v>
      </c>
      <c r="AF13" s="4">
        <v>12</v>
      </c>
      <c r="AG13" s="4">
        <v>11</v>
      </c>
      <c r="AH13" s="4">
        <v>11</v>
      </c>
      <c r="AI13" s="4">
        <v>11</v>
      </c>
      <c r="AJ13" s="4">
        <v>10</v>
      </c>
      <c r="AK13" s="4">
        <v>10</v>
      </c>
      <c r="AL13" s="4">
        <v>10</v>
      </c>
      <c r="AM13" s="4">
        <v>10</v>
      </c>
      <c r="AN13" s="4">
        <v>9</v>
      </c>
      <c r="AO13" s="4">
        <v>9</v>
      </c>
      <c r="AP13" s="4">
        <v>9</v>
      </c>
      <c r="AQ13" s="4">
        <v>8</v>
      </c>
      <c r="AR13" s="4">
        <v>8</v>
      </c>
      <c r="AS13" s="4">
        <v>8</v>
      </c>
      <c r="AT13" s="4">
        <v>7</v>
      </c>
      <c r="AU13" s="4">
        <v>7</v>
      </c>
      <c r="AV13" s="4">
        <v>7</v>
      </c>
      <c r="AW13" s="4">
        <v>6</v>
      </c>
      <c r="AX13" s="4">
        <v>6</v>
      </c>
      <c r="AY13" s="4">
        <v>5</v>
      </c>
      <c r="AZ13" s="4">
        <v>5</v>
      </c>
      <c r="BA13" s="4">
        <v>5</v>
      </c>
      <c r="BB13" s="4">
        <v>4</v>
      </c>
      <c r="BC13" s="4">
        <v>4</v>
      </c>
      <c r="BD13" s="4">
        <v>3</v>
      </c>
      <c r="BE13" s="4">
        <v>3</v>
      </c>
    </row>
    <row r="14" spans="1:57" x14ac:dyDescent="0.25">
      <c r="A14" s="3" t="s">
        <v>10</v>
      </c>
      <c r="B14" s="4">
        <v>25</v>
      </c>
      <c r="C14" s="4">
        <v>25</v>
      </c>
      <c r="D14" s="4">
        <v>24</v>
      </c>
      <c r="E14" s="4">
        <v>24</v>
      </c>
      <c r="F14" s="4">
        <v>24</v>
      </c>
      <c r="G14" s="4">
        <v>23</v>
      </c>
      <c r="H14" s="4">
        <v>23</v>
      </c>
      <c r="I14" s="4">
        <v>23</v>
      </c>
      <c r="J14" s="4">
        <v>22</v>
      </c>
      <c r="K14" s="4">
        <v>22</v>
      </c>
      <c r="L14" s="4">
        <v>22</v>
      </c>
      <c r="M14" s="4">
        <v>21</v>
      </c>
      <c r="N14" s="4">
        <v>21</v>
      </c>
      <c r="O14" s="4">
        <v>21</v>
      </c>
      <c r="P14" s="4">
        <v>20</v>
      </c>
      <c r="Q14" s="4">
        <v>20</v>
      </c>
      <c r="R14" s="4">
        <v>19</v>
      </c>
      <c r="S14" s="4">
        <v>19</v>
      </c>
      <c r="T14" s="4">
        <v>19</v>
      </c>
      <c r="U14" s="4">
        <v>18</v>
      </c>
      <c r="V14" s="4">
        <v>18</v>
      </c>
      <c r="W14" s="4">
        <v>17</v>
      </c>
      <c r="X14" s="4">
        <v>17</v>
      </c>
      <c r="Y14" s="4">
        <v>17</v>
      </c>
      <c r="Z14" s="4">
        <v>16</v>
      </c>
      <c r="AA14" s="4">
        <v>16</v>
      </c>
      <c r="AB14" s="4">
        <v>16</v>
      </c>
      <c r="AC14" s="4">
        <v>15</v>
      </c>
      <c r="AD14" s="4">
        <v>15</v>
      </c>
      <c r="AE14" s="4">
        <v>14</v>
      </c>
      <c r="AF14" s="4">
        <v>14</v>
      </c>
      <c r="AG14" s="4">
        <v>14</v>
      </c>
      <c r="AH14" s="4">
        <v>13</v>
      </c>
      <c r="AI14" s="4">
        <v>13</v>
      </c>
      <c r="AJ14" s="4">
        <v>12</v>
      </c>
      <c r="AK14" s="4">
        <v>12</v>
      </c>
      <c r="AL14" s="4">
        <v>12</v>
      </c>
      <c r="AM14" s="4">
        <v>11</v>
      </c>
      <c r="AN14" s="4">
        <v>11</v>
      </c>
      <c r="AO14" s="4">
        <v>11</v>
      </c>
      <c r="AP14" s="4">
        <v>10</v>
      </c>
      <c r="AQ14" s="4">
        <v>10</v>
      </c>
      <c r="AR14" s="4">
        <v>10</v>
      </c>
      <c r="AS14" s="4">
        <v>9</v>
      </c>
      <c r="AT14" s="4">
        <v>9</v>
      </c>
      <c r="AU14" s="4">
        <v>9</v>
      </c>
      <c r="AV14" s="4">
        <v>8</v>
      </c>
      <c r="AW14" s="4">
        <v>8</v>
      </c>
      <c r="AX14" s="4">
        <v>7</v>
      </c>
      <c r="AY14" s="4">
        <v>7</v>
      </c>
      <c r="AZ14" s="4">
        <v>7</v>
      </c>
      <c r="BA14" s="4">
        <v>6</v>
      </c>
      <c r="BB14" s="4">
        <v>6</v>
      </c>
      <c r="BC14" s="4">
        <v>5</v>
      </c>
      <c r="BD14" s="4">
        <v>5</v>
      </c>
      <c r="BE14" s="4">
        <v>5</v>
      </c>
    </row>
    <row r="15" spans="1:57" ht="4.5" customHeight="1" x14ac:dyDescent="0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</row>
    <row r="16" spans="1:57" x14ac:dyDescent="0.25">
      <c r="A16" s="3" t="s">
        <v>11</v>
      </c>
      <c r="B16" s="4">
        <v>12</v>
      </c>
      <c r="C16" s="4">
        <v>12</v>
      </c>
      <c r="D16" s="4">
        <v>12</v>
      </c>
      <c r="E16" s="4">
        <v>12</v>
      </c>
      <c r="F16" s="4">
        <v>12</v>
      </c>
      <c r="G16" s="4">
        <v>12</v>
      </c>
      <c r="H16" s="4">
        <v>12</v>
      </c>
      <c r="I16" s="4">
        <v>11</v>
      </c>
      <c r="J16" s="4">
        <v>11</v>
      </c>
      <c r="K16" s="4">
        <v>11</v>
      </c>
      <c r="L16" s="4">
        <v>11</v>
      </c>
      <c r="M16" s="4">
        <v>11</v>
      </c>
      <c r="N16" s="4">
        <v>11</v>
      </c>
      <c r="O16" s="4">
        <v>11</v>
      </c>
      <c r="P16" s="4">
        <v>10</v>
      </c>
      <c r="Q16" s="4">
        <v>10</v>
      </c>
      <c r="R16" s="4">
        <v>10</v>
      </c>
      <c r="S16" s="4">
        <v>10</v>
      </c>
      <c r="T16" s="4">
        <v>10</v>
      </c>
      <c r="U16" s="4">
        <v>10</v>
      </c>
      <c r="V16" s="4">
        <v>9</v>
      </c>
      <c r="W16" s="4">
        <v>9</v>
      </c>
      <c r="X16" s="4">
        <v>9</v>
      </c>
      <c r="Y16" s="4">
        <v>9</v>
      </c>
      <c r="Z16" s="4">
        <v>9</v>
      </c>
      <c r="AA16" s="4">
        <v>8</v>
      </c>
      <c r="AB16" s="4">
        <v>8</v>
      </c>
      <c r="AC16" s="4">
        <v>8</v>
      </c>
      <c r="AD16" s="4">
        <v>8</v>
      </c>
      <c r="AE16" s="4">
        <v>8</v>
      </c>
      <c r="AF16" s="4">
        <v>7</v>
      </c>
      <c r="AG16" s="4">
        <v>7</v>
      </c>
      <c r="AH16" s="4">
        <v>7</v>
      </c>
      <c r="AI16" s="4">
        <v>7</v>
      </c>
      <c r="AJ16" s="4">
        <v>7</v>
      </c>
      <c r="AK16" s="4">
        <v>6</v>
      </c>
      <c r="AL16" s="4">
        <v>6</v>
      </c>
      <c r="AM16" s="4">
        <v>6</v>
      </c>
      <c r="AN16" s="4">
        <v>5</v>
      </c>
      <c r="AO16" s="4">
        <v>5</v>
      </c>
      <c r="AP16" s="4">
        <v>5</v>
      </c>
      <c r="AQ16" s="4">
        <v>5</v>
      </c>
      <c r="AR16" s="4">
        <v>4</v>
      </c>
      <c r="AS16" s="4">
        <v>4</v>
      </c>
      <c r="AT16" s="4">
        <v>4</v>
      </c>
      <c r="AU16" s="4">
        <v>3</v>
      </c>
      <c r="AV16" s="4">
        <v>3</v>
      </c>
      <c r="AW16" s="4">
        <v>3</v>
      </c>
      <c r="AX16" s="4">
        <v>2</v>
      </c>
      <c r="AY16" s="4">
        <v>2</v>
      </c>
      <c r="AZ16" s="4">
        <v>2</v>
      </c>
      <c r="BA16" s="4">
        <v>1</v>
      </c>
      <c r="BB16" s="4">
        <v>1</v>
      </c>
      <c r="BC16" s="4">
        <v>0</v>
      </c>
      <c r="BD16" s="4">
        <v>0</v>
      </c>
      <c r="BE16" s="4">
        <v>0</v>
      </c>
    </row>
    <row r="17" spans="1:57" ht="4.5" customHeight="1" x14ac:dyDescent="0.25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</row>
    <row r="18" spans="1:57" x14ac:dyDescent="0.25">
      <c r="A18" s="5" t="s">
        <v>12</v>
      </c>
      <c r="B18" s="4">
        <v>25</v>
      </c>
      <c r="C18" s="4">
        <v>25</v>
      </c>
      <c r="D18" s="4">
        <v>25</v>
      </c>
      <c r="E18" s="4">
        <v>25</v>
      </c>
      <c r="F18" s="4">
        <v>25</v>
      </c>
      <c r="G18" s="4">
        <v>25</v>
      </c>
      <c r="H18" s="4">
        <v>24</v>
      </c>
      <c r="I18" s="4">
        <v>24</v>
      </c>
      <c r="J18" s="4">
        <v>24</v>
      </c>
      <c r="K18" s="4">
        <v>24</v>
      </c>
      <c r="L18" s="4">
        <v>24</v>
      </c>
      <c r="M18" s="4">
        <v>23</v>
      </c>
      <c r="N18" s="4">
        <v>23</v>
      </c>
      <c r="O18" s="4">
        <v>23</v>
      </c>
      <c r="P18" s="4">
        <v>22</v>
      </c>
      <c r="Q18" s="4">
        <v>22</v>
      </c>
      <c r="R18" s="4">
        <v>22</v>
      </c>
      <c r="S18" s="4">
        <v>22</v>
      </c>
      <c r="T18" s="4">
        <v>21</v>
      </c>
      <c r="U18" s="4">
        <v>21</v>
      </c>
      <c r="V18" s="4">
        <v>21</v>
      </c>
      <c r="W18" s="4">
        <v>20</v>
      </c>
      <c r="X18" s="4">
        <v>20</v>
      </c>
      <c r="Y18" s="4">
        <v>20</v>
      </c>
      <c r="Z18" s="4">
        <v>19</v>
      </c>
      <c r="AA18" s="4">
        <v>19</v>
      </c>
      <c r="AB18" s="4">
        <v>19</v>
      </c>
      <c r="AC18" s="4">
        <v>18</v>
      </c>
      <c r="AD18" s="4">
        <v>18</v>
      </c>
      <c r="AE18" s="4">
        <v>18</v>
      </c>
      <c r="AF18" s="4">
        <v>17</v>
      </c>
      <c r="AG18" s="4">
        <v>17</v>
      </c>
      <c r="AH18" s="4">
        <v>17</v>
      </c>
      <c r="AI18" s="4">
        <v>16</v>
      </c>
      <c r="AJ18" s="4">
        <v>16</v>
      </c>
      <c r="AK18" s="4">
        <v>16</v>
      </c>
      <c r="AL18" s="4">
        <v>15</v>
      </c>
      <c r="AM18" s="4">
        <v>15</v>
      </c>
      <c r="AN18" s="4">
        <v>14</v>
      </c>
      <c r="AO18" s="4">
        <v>14</v>
      </c>
      <c r="AP18" s="4">
        <v>13</v>
      </c>
      <c r="AQ18" s="4">
        <v>13</v>
      </c>
      <c r="AR18" s="4">
        <v>12</v>
      </c>
      <c r="AS18" s="4">
        <v>12</v>
      </c>
      <c r="AT18" s="4">
        <v>11</v>
      </c>
      <c r="AU18" s="4">
        <v>11</v>
      </c>
      <c r="AV18" s="4">
        <v>11</v>
      </c>
      <c r="AW18" s="4">
        <v>10</v>
      </c>
      <c r="AX18" s="4">
        <v>10</v>
      </c>
      <c r="AY18" s="4">
        <v>10</v>
      </c>
      <c r="AZ18" s="4">
        <v>9</v>
      </c>
      <c r="BA18" s="4">
        <v>9</v>
      </c>
      <c r="BB18" s="4">
        <v>9</v>
      </c>
      <c r="BC18" s="4">
        <v>8</v>
      </c>
      <c r="BD18" s="4">
        <v>8</v>
      </c>
      <c r="BE18" s="4">
        <v>8</v>
      </c>
    </row>
    <row r="19" spans="1:57" ht="4.5" customHeight="1" x14ac:dyDescent="0.25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</row>
    <row r="20" spans="1:57" x14ac:dyDescent="0.25">
      <c r="A20" s="3" t="s">
        <v>13</v>
      </c>
      <c r="B20" s="4">
        <v>20</v>
      </c>
      <c r="C20" s="4">
        <v>20</v>
      </c>
      <c r="D20" s="4">
        <v>20</v>
      </c>
      <c r="E20" s="4">
        <v>20</v>
      </c>
      <c r="F20" s="4">
        <v>20</v>
      </c>
      <c r="G20" s="4">
        <v>20</v>
      </c>
      <c r="H20" s="4">
        <v>19</v>
      </c>
      <c r="I20" s="4">
        <v>19</v>
      </c>
      <c r="J20" s="4">
        <v>19</v>
      </c>
      <c r="K20" s="4">
        <v>19</v>
      </c>
      <c r="L20" s="4">
        <v>19</v>
      </c>
      <c r="M20" s="4">
        <v>18</v>
      </c>
      <c r="N20" s="4">
        <v>18</v>
      </c>
      <c r="O20" s="4">
        <v>18</v>
      </c>
      <c r="P20" s="4">
        <v>17</v>
      </c>
      <c r="Q20" s="4">
        <v>17</v>
      </c>
      <c r="R20" s="4">
        <v>17</v>
      </c>
      <c r="S20" s="4">
        <v>17</v>
      </c>
      <c r="T20" s="4">
        <v>16</v>
      </c>
      <c r="U20" s="4">
        <v>16</v>
      </c>
      <c r="V20" s="4">
        <v>16</v>
      </c>
      <c r="W20" s="4">
        <v>15</v>
      </c>
      <c r="X20" s="4">
        <v>15</v>
      </c>
      <c r="Y20" s="4">
        <v>15</v>
      </c>
      <c r="Z20" s="4">
        <v>14</v>
      </c>
      <c r="AA20" s="4">
        <v>14</v>
      </c>
      <c r="AB20" s="4">
        <v>14</v>
      </c>
      <c r="AC20" s="4">
        <v>13</v>
      </c>
      <c r="AD20" s="4">
        <v>13</v>
      </c>
      <c r="AE20" s="4">
        <v>13</v>
      </c>
      <c r="AF20" s="4">
        <v>13</v>
      </c>
      <c r="AG20" s="4">
        <v>12</v>
      </c>
      <c r="AH20" s="4">
        <v>12</v>
      </c>
      <c r="AI20" s="4">
        <v>12</v>
      </c>
      <c r="AJ20" s="4">
        <v>12</v>
      </c>
      <c r="AK20" s="4">
        <v>11</v>
      </c>
      <c r="AL20" s="4">
        <v>11</v>
      </c>
      <c r="AM20" s="4">
        <v>10</v>
      </c>
      <c r="AN20" s="4">
        <v>10</v>
      </c>
      <c r="AO20" s="4">
        <v>9</v>
      </c>
      <c r="AP20" s="4">
        <v>9</v>
      </c>
      <c r="AQ20" s="4">
        <v>8</v>
      </c>
      <c r="AR20" s="4">
        <v>8</v>
      </c>
      <c r="AS20" s="4">
        <v>7</v>
      </c>
      <c r="AT20" s="4">
        <v>7</v>
      </c>
      <c r="AU20" s="4">
        <v>6</v>
      </c>
      <c r="AV20" s="4">
        <v>6</v>
      </c>
      <c r="AW20" s="4">
        <v>5</v>
      </c>
      <c r="AX20" s="4">
        <v>5</v>
      </c>
      <c r="AY20" s="4">
        <v>5</v>
      </c>
      <c r="AZ20" s="4">
        <v>4</v>
      </c>
      <c r="BA20" s="4">
        <v>4</v>
      </c>
      <c r="BB20" s="4">
        <v>4</v>
      </c>
      <c r="BC20" s="4">
        <v>3</v>
      </c>
      <c r="BD20" s="4">
        <v>3</v>
      </c>
      <c r="BE20" s="4">
        <v>3</v>
      </c>
    </row>
    <row r="21" spans="1:57" ht="4.5" customHeight="1" x14ac:dyDescent="0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</row>
    <row r="22" spans="1:57" x14ac:dyDescent="0.25">
      <c r="A22" s="3" t="s">
        <v>14</v>
      </c>
      <c r="B22" s="4">
        <v>17</v>
      </c>
      <c r="C22" s="4">
        <v>17</v>
      </c>
      <c r="D22" s="4">
        <v>17</v>
      </c>
      <c r="E22" s="4">
        <v>16</v>
      </c>
      <c r="F22" s="4">
        <v>16</v>
      </c>
      <c r="G22" s="4">
        <v>16</v>
      </c>
      <c r="H22" s="4">
        <v>16</v>
      </c>
      <c r="I22" s="4">
        <v>16</v>
      </c>
      <c r="J22" s="4">
        <v>16</v>
      </c>
      <c r="K22" s="4">
        <v>16</v>
      </c>
      <c r="L22" s="4">
        <v>16</v>
      </c>
      <c r="M22" s="4">
        <v>16</v>
      </c>
      <c r="N22" s="4">
        <v>16</v>
      </c>
      <c r="O22" s="4">
        <v>16</v>
      </c>
      <c r="P22" s="4">
        <v>16</v>
      </c>
      <c r="Q22" s="4">
        <v>16</v>
      </c>
      <c r="R22" s="4">
        <v>16</v>
      </c>
      <c r="S22" s="4">
        <v>15</v>
      </c>
      <c r="T22" s="4">
        <v>15</v>
      </c>
      <c r="U22" s="4">
        <v>15</v>
      </c>
      <c r="V22" s="4">
        <v>15</v>
      </c>
      <c r="W22" s="4">
        <v>15</v>
      </c>
      <c r="X22" s="4">
        <v>15</v>
      </c>
      <c r="Y22" s="4">
        <v>15</v>
      </c>
      <c r="Z22" s="4">
        <v>15</v>
      </c>
      <c r="AA22" s="4">
        <v>15</v>
      </c>
      <c r="AB22" s="4">
        <v>15</v>
      </c>
      <c r="AC22" s="4">
        <v>14</v>
      </c>
      <c r="AD22" s="4">
        <v>14</v>
      </c>
      <c r="AE22" s="4">
        <v>14</v>
      </c>
      <c r="AF22" s="4">
        <v>14</v>
      </c>
      <c r="AG22" s="4">
        <v>14</v>
      </c>
      <c r="AH22" s="4">
        <v>14</v>
      </c>
      <c r="AI22" s="4">
        <v>13</v>
      </c>
      <c r="AJ22" s="4">
        <v>13</v>
      </c>
      <c r="AK22" s="4">
        <v>13</v>
      </c>
      <c r="AL22" s="4">
        <v>13</v>
      </c>
      <c r="AM22" s="4">
        <v>13</v>
      </c>
      <c r="AN22" s="4">
        <v>12</v>
      </c>
      <c r="AO22" s="4">
        <v>12</v>
      </c>
      <c r="AP22" s="4">
        <v>12</v>
      </c>
      <c r="AQ22" s="4">
        <v>12</v>
      </c>
      <c r="AR22" s="4">
        <v>12</v>
      </c>
      <c r="AS22" s="4">
        <v>11</v>
      </c>
      <c r="AT22" s="4">
        <v>11</v>
      </c>
      <c r="AU22" s="4">
        <v>11</v>
      </c>
      <c r="AV22" s="4">
        <v>11</v>
      </c>
      <c r="AW22" s="4">
        <v>11</v>
      </c>
      <c r="AX22" s="4">
        <v>10</v>
      </c>
      <c r="AY22" s="4">
        <v>10</v>
      </c>
      <c r="AZ22" s="4">
        <v>10</v>
      </c>
      <c r="BA22" s="4">
        <v>10</v>
      </c>
      <c r="BB22" s="4">
        <v>9</v>
      </c>
      <c r="BC22" s="4">
        <v>9</v>
      </c>
      <c r="BD22" s="4">
        <v>9</v>
      </c>
      <c r="BE22" s="4">
        <v>9</v>
      </c>
    </row>
    <row r="23" spans="1:57" ht="3.4" customHeight="1" x14ac:dyDescent="0.25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</row>
    <row r="24" spans="1:57" x14ac:dyDescent="0.25">
      <c r="A24" s="3" t="s">
        <v>15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</row>
    <row r="25" spans="1:57" x14ac:dyDescent="0.25">
      <c r="A25" s="6" t="s">
        <v>16</v>
      </c>
      <c r="B25" s="4">
        <v>1</v>
      </c>
      <c r="C25" s="4">
        <v>1</v>
      </c>
      <c r="D25" s="4">
        <v>1</v>
      </c>
      <c r="E25" s="4">
        <v>1</v>
      </c>
      <c r="F25" s="4">
        <v>1</v>
      </c>
      <c r="G25" s="4">
        <v>1</v>
      </c>
      <c r="H25" s="4">
        <v>1</v>
      </c>
      <c r="I25" s="4">
        <v>1</v>
      </c>
      <c r="J25" s="4">
        <v>1</v>
      </c>
      <c r="K25" s="4">
        <v>1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4">
        <v>1</v>
      </c>
      <c r="V25" s="4">
        <v>1</v>
      </c>
      <c r="W25" s="4">
        <v>1</v>
      </c>
      <c r="X25" s="4">
        <v>1</v>
      </c>
      <c r="Y25" s="4">
        <v>1</v>
      </c>
      <c r="Z25" s="4">
        <v>1</v>
      </c>
      <c r="AA25" s="4">
        <v>1</v>
      </c>
      <c r="AB25" s="4">
        <v>1</v>
      </c>
      <c r="AC25" s="4">
        <v>1</v>
      </c>
      <c r="AD25" s="4">
        <v>1</v>
      </c>
      <c r="AE25" s="4">
        <v>1</v>
      </c>
      <c r="AF25" s="4">
        <v>1</v>
      </c>
      <c r="AG25" s="4">
        <v>1</v>
      </c>
      <c r="AH25" s="4">
        <v>1</v>
      </c>
      <c r="AI25" s="4">
        <v>1</v>
      </c>
      <c r="AJ25" s="4">
        <v>1</v>
      </c>
      <c r="AK25" s="4">
        <v>1</v>
      </c>
      <c r="AL25" s="4">
        <v>1</v>
      </c>
      <c r="AM25" s="4">
        <v>1</v>
      </c>
      <c r="AN25" s="4">
        <v>1</v>
      </c>
      <c r="AO25" s="4">
        <v>1</v>
      </c>
      <c r="AP25" s="4">
        <v>1</v>
      </c>
      <c r="AQ25" s="4">
        <v>1</v>
      </c>
      <c r="AR25" s="4">
        <v>1</v>
      </c>
      <c r="AS25" s="4">
        <v>1</v>
      </c>
      <c r="AT25" s="4">
        <v>1</v>
      </c>
      <c r="AU25" s="4">
        <v>1</v>
      </c>
      <c r="AV25" s="4">
        <v>1</v>
      </c>
      <c r="AW25" s="4">
        <v>1</v>
      </c>
      <c r="AX25" s="4">
        <v>1</v>
      </c>
      <c r="AY25" s="4">
        <v>1</v>
      </c>
      <c r="AZ25" s="4">
        <v>1</v>
      </c>
      <c r="BA25" s="4">
        <v>1</v>
      </c>
      <c r="BB25" s="4">
        <v>1</v>
      </c>
      <c r="BC25" s="4">
        <v>1</v>
      </c>
      <c r="BD25" s="4">
        <v>1</v>
      </c>
      <c r="BE25" s="4">
        <v>1</v>
      </c>
    </row>
    <row r="26" spans="1:57" x14ac:dyDescent="0.25">
      <c r="A26" s="6" t="s">
        <v>17</v>
      </c>
      <c r="B26" s="4">
        <v>15</v>
      </c>
      <c r="C26" s="4">
        <v>15</v>
      </c>
      <c r="D26" s="4">
        <v>15</v>
      </c>
      <c r="E26" s="4">
        <v>15</v>
      </c>
      <c r="F26" s="4">
        <v>15</v>
      </c>
      <c r="G26" s="4">
        <v>15</v>
      </c>
      <c r="H26" s="4">
        <v>14</v>
      </c>
      <c r="I26" s="4">
        <v>14</v>
      </c>
      <c r="J26" s="4">
        <v>14</v>
      </c>
      <c r="K26" s="4">
        <v>14</v>
      </c>
      <c r="L26" s="4">
        <v>14</v>
      </c>
      <c r="M26" s="4">
        <v>14</v>
      </c>
      <c r="N26" s="4">
        <v>14</v>
      </c>
      <c r="O26" s="4">
        <v>13</v>
      </c>
      <c r="P26" s="4">
        <v>13</v>
      </c>
      <c r="Q26" s="4">
        <v>13</v>
      </c>
      <c r="R26" s="4">
        <v>13</v>
      </c>
      <c r="S26" s="4">
        <v>13</v>
      </c>
      <c r="T26" s="4">
        <v>12</v>
      </c>
      <c r="U26" s="4">
        <v>12</v>
      </c>
      <c r="V26" s="4">
        <v>12</v>
      </c>
      <c r="W26" s="4">
        <v>12</v>
      </c>
      <c r="X26" s="4">
        <v>12</v>
      </c>
      <c r="Y26" s="4">
        <v>11</v>
      </c>
      <c r="Z26" s="4">
        <v>11</v>
      </c>
      <c r="AA26" s="4">
        <v>11</v>
      </c>
      <c r="AB26" s="4">
        <v>11</v>
      </c>
      <c r="AC26" s="4">
        <v>10</v>
      </c>
      <c r="AD26" s="4">
        <v>10</v>
      </c>
      <c r="AE26" s="4">
        <v>10</v>
      </c>
      <c r="AF26" s="4">
        <v>9</v>
      </c>
      <c r="AG26" s="4">
        <v>9</v>
      </c>
      <c r="AH26" s="4">
        <v>9</v>
      </c>
      <c r="AI26" s="4">
        <v>9</v>
      </c>
      <c r="AJ26" s="4">
        <v>8</v>
      </c>
      <c r="AK26" s="4">
        <v>8</v>
      </c>
      <c r="AL26" s="4">
        <v>8</v>
      </c>
      <c r="AM26" s="4">
        <v>7</v>
      </c>
      <c r="AN26" s="4">
        <v>7</v>
      </c>
      <c r="AO26" s="4">
        <v>7</v>
      </c>
      <c r="AP26" s="4">
        <v>6</v>
      </c>
      <c r="AQ26" s="4">
        <v>6</v>
      </c>
      <c r="AR26" s="4">
        <v>5</v>
      </c>
      <c r="AS26" s="4">
        <v>5</v>
      </c>
      <c r="AT26" s="4">
        <v>4</v>
      </c>
      <c r="AU26" s="4">
        <v>4</v>
      </c>
      <c r="AV26" s="4">
        <v>4</v>
      </c>
      <c r="AW26" s="4">
        <v>4</v>
      </c>
      <c r="AX26" s="4">
        <v>3</v>
      </c>
      <c r="AY26" s="4">
        <v>3</v>
      </c>
      <c r="AZ26" s="4">
        <v>3</v>
      </c>
      <c r="BA26" s="4">
        <v>3</v>
      </c>
      <c r="BB26" s="4">
        <v>2</v>
      </c>
      <c r="BC26" s="4">
        <v>2</v>
      </c>
      <c r="BD26" s="4">
        <v>2</v>
      </c>
      <c r="BE26" s="4">
        <v>2</v>
      </c>
    </row>
    <row r="27" spans="1:57" x14ac:dyDescent="0.25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</row>
    <row r="28" spans="1:57" ht="25.5" x14ac:dyDescent="0.25">
      <c r="A28" s="5" t="s">
        <v>18</v>
      </c>
      <c r="B28" s="4">
        <v>17</v>
      </c>
      <c r="C28" s="4">
        <v>17</v>
      </c>
      <c r="D28" s="4">
        <v>17</v>
      </c>
      <c r="E28" s="4">
        <v>17</v>
      </c>
      <c r="F28" s="4">
        <v>17</v>
      </c>
      <c r="G28" s="4">
        <v>16</v>
      </c>
      <c r="H28" s="4">
        <v>16</v>
      </c>
      <c r="I28" s="4">
        <v>16</v>
      </c>
      <c r="J28" s="4">
        <v>16</v>
      </c>
      <c r="K28" s="4">
        <v>16</v>
      </c>
      <c r="L28" s="4">
        <v>16</v>
      </c>
      <c r="M28" s="4">
        <v>15</v>
      </c>
      <c r="N28" s="4">
        <v>15</v>
      </c>
      <c r="O28" s="4">
        <v>15</v>
      </c>
      <c r="P28" s="4">
        <v>15</v>
      </c>
      <c r="Q28" s="4">
        <v>15</v>
      </c>
      <c r="R28" s="4">
        <v>14</v>
      </c>
      <c r="S28" s="4">
        <v>14</v>
      </c>
      <c r="T28" s="4">
        <v>14</v>
      </c>
      <c r="U28" s="4">
        <v>14</v>
      </c>
      <c r="V28" s="4">
        <v>14</v>
      </c>
      <c r="W28" s="4">
        <v>13</v>
      </c>
      <c r="X28" s="4">
        <v>13</v>
      </c>
      <c r="Y28" s="4">
        <v>13</v>
      </c>
      <c r="Z28" s="4">
        <v>13</v>
      </c>
      <c r="AA28" s="4">
        <v>13</v>
      </c>
      <c r="AB28" s="4">
        <v>13</v>
      </c>
      <c r="AC28" s="4">
        <v>12</v>
      </c>
      <c r="AD28" s="4">
        <v>12</v>
      </c>
      <c r="AE28" s="4">
        <v>12</v>
      </c>
      <c r="AF28" s="4">
        <v>12</v>
      </c>
      <c r="AG28" s="4">
        <v>12</v>
      </c>
      <c r="AH28" s="4">
        <v>11</v>
      </c>
      <c r="AI28" s="4">
        <v>11</v>
      </c>
      <c r="AJ28" s="4">
        <v>11</v>
      </c>
      <c r="AK28" s="4">
        <v>11</v>
      </c>
      <c r="AL28" s="4">
        <v>10</v>
      </c>
      <c r="AM28" s="4">
        <v>10</v>
      </c>
      <c r="AN28" s="4">
        <v>10</v>
      </c>
      <c r="AO28" s="4">
        <v>9</v>
      </c>
      <c r="AP28" s="4">
        <v>9</v>
      </c>
      <c r="AQ28" s="4">
        <v>9</v>
      </c>
      <c r="AR28" s="4">
        <v>8</v>
      </c>
      <c r="AS28" s="4">
        <v>8</v>
      </c>
      <c r="AT28" s="4">
        <v>8</v>
      </c>
      <c r="AU28" s="4">
        <v>7</v>
      </c>
      <c r="AV28" s="4">
        <v>7</v>
      </c>
      <c r="AW28" s="4">
        <v>7</v>
      </c>
      <c r="AX28" s="4">
        <v>7</v>
      </c>
      <c r="AY28" s="4">
        <v>7</v>
      </c>
      <c r="AZ28" s="4">
        <v>6</v>
      </c>
      <c r="BA28" s="4">
        <v>6</v>
      </c>
      <c r="BB28" s="4">
        <v>6</v>
      </c>
      <c r="BC28" s="4">
        <v>6</v>
      </c>
      <c r="BD28" s="4">
        <v>6</v>
      </c>
      <c r="BE28" s="4">
        <v>6</v>
      </c>
    </row>
    <row r="29" spans="1:57" x14ac:dyDescent="0.25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</row>
    <row r="30" spans="1:57" x14ac:dyDescent="0.25">
      <c r="A30" s="3" t="s">
        <v>19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</row>
    <row r="31" spans="1:57" x14ac:dyDescent="0.25">
      <c r="A31" s="3" t="s">
        <v>20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</row>
    <row r="32" spans="1:57" ht="25.5" x14ac:dyDescent="0.25">
      <c r="A32" s="6" t="s">
        <v>21</v>
      </c>
      <c r="B32" s="4">
        <v>24</v>
      </c>
      <c r="C32" s="4">
        <v>24</v>
      </c>
      <c r="D32" s="4">
        <v>24</v>
      </c>
      <c r="E32" s="4">
        <v>24</v>
      </c>
      <c r="F32" s="4">
        <v>24</v>
      </c>
      <c r="G32" s="4">
        <v>24</v>
      </c>
      <c r="H32" s="4">
        <v>23</v>
      </c>
      <c r="I32" s="4">
        <v>23</v>
      </c>
      <c r="J32" s="4">
        <v>23</v>
      </c>
      <c r="K32" s="4">
        <v>23</v>
      </c>
      <c r="L32" s="4">
        <v>23</v>
      </c>
      <c r="M32" s="4">
        <v>23</v>
      </c>
      <c r="N32" s="4">
        <v>22</v>
      </c>
      <c r="O32" s="4">
        <v>22</v>
      </c>
      <c r="P32" s="4">
        <v>22</v>
      </c>
      <c r="Q32" s="4">
        <v>22</v>
      </c>
      <c r="R32" s="4">
        <v>22</v>
      </c>
      <c r="S32" s="4">
        <v>21</v>
      </c>
      <c r="T32" s="4">
        <v>21</v>
      </c>
      <c r="U32" s="4">
        <v>21</v>
      </c>
      <c r="V32" s="4">
        <v>21</v>
      </c>
      <c r="W32" s="4">
        <v>21</v>
      </c>
      <c r="X32" s="4">
        <v>20</v>
      </c>
      <c r="Y32" s="4">
        <v>20</v>
      </c>
      <c r="Z32" s="4">
        <v>20</v>
      </c>
      <c r="AA32" s="4">
        <v>20</v>
      </c>
      <c r="AB32" s="4">
        <v>20</v>
      </c>
      <c r="AC32" s="4">
        <v>19</v>
      </c>
      <c r="AD32" s="4">
        <v>19</v>
      </c>
      <c r="AE32" s="4">
        <v>18</v>
      </c>
      <c r="AF32" s="4">
        <v>18</v>
      </c>
      <c r="AG32" s="4">
        <v>18</v>
      </c>
      <c r="AH32" s="4">
        <v>17</v>
      </c>
      <c r="AI32" s="4">
        <v>17</v>
      </c>
      <c r="AJ32" s="4">
        <v>16</v>
      </c>
      <c r="AK32" s="4">
        <v>16</v>
      </c>
      <c r="AL32" s="4">
        <v>16</v>
      </c>
      <c r="AM32" s="4">
        <v>15</v>
      </c>
      <c r="AN32" s="4">
        <v>15</v>
      </c>
      <c r="AO32" s="4">
        <v>14</v>
      </c>
      <c r="AP32" s="4">
        <v>14</v>
      </c>
      <c r="AQ32" s="4">
        <v>13</v>
      </c>
      <c r="AR32" s="4">
        <v>13</v>
      </c>
      <c r="AS32" s="4">
        <v>12</v>
      </c>
      <c r="AT32" s="4">
        <v>12</v>
      </c>
      <c r="AU32" s="4">
        <v>11</v>
      </c>
      <c r="AV32" s="4">
        <v>11</v>
      </c>
      <c r="AW32" s="4">
        <v>11</v>
      </c>
      <c r="AX32" s="4">
        <v>10</v>
      </c>
      <c r="AY32" s="4">
        <v>10</v>
      </c>
      <c r="AZ32" s="4">
        <v>10</v>
      </c>
      <c r="BA32" s="4">
        <v>9</v>
      </c>
      <c r="BB32" s="4">
        <v>9</v>
      </c>
      <c r="BC32" s="4">
        <v>8</v>
      </c>
      <c r="BD32" s="4">
        <v>8</v>
      </c>
      <c r="BE32" s="4">
        <v>8</v>
      </c>
    </row>
    <row r="33" spans="1:57" ht="25.5" x14ac:dyDescent="0.25">
      <c r="A33" s="6" t="s">
        <v>22</v>
      </c>
      <c r="B33" s="4">
        <v>27</v>
      </c>
      <c r="C33" s="4">
        <v>27</v>
      </c>
      <c r="D33" s="4">
        <v>27</v>
      </c>
      <c r="E33" s="4">
        <v>27</v>
      </c>
      <c r="F33" s="4">
        <v>27</v>
      </c>
      <c r="G33" s="4">
        <v>27</v>
      </c>
      <c r="H33" s="4">
        <v>26</v>
      </c>
      <c r="I33" s="4">
        <v>26</v>
      </c>
      <c r="J33" s="4">
        <v>26</v>
      </c>
      <c r="K33" s="4">
        <v>26</v>
      </c>
      <c r="L33" s="4">
        <v>26</v>
      </c>
      <c r="M33" s="4">
        <v>26</v>
      </c>
      <c r="N33" s="4">
        <v>25</v>
      </c>
      <c r="O33" s="4">
        <v>25</v>
      </c>
      <c r="P33" s="4">
        <v>25</v>
      </c>
      <c r="Q33" s="4">
        <v>25</v>
      </c>
      <c r="R33" s="4">
        <v>25</v>
      </c>
      <c r="S33" s="4">
        <v>25</v>
      </c>
      <c r="T33" s="4">
        <v>24</v>
      </c>
      <c r="U33" s="4">
        <v>24</v>
      </c>
      <c r="V33" s="4">
        <v>24</v>
      </c>
      <c r="W33" s="4">
        <v>24</v>
      </c>
      <c r="X33" s="4">
        <v>24</v>
      </c>
      <c r="Y33" s="4">
        <v>23</v>
      </c>
      <c r="Z33" s="4">
        <v>23</v>
      </c>
      <c r="AA33" s="4">
        <v>23</v>
      </c>
      <c r="AB33" s="4">
        <v>23</v>
      </c>
      <c r="AC33" s="4">
        <v>22</v>
      </c>
      <c r="AD33" s="4">
        <v>22</v>
      </c>
      <c r="AE33" s="4">
        <v>22</v>
      </c>
      <c r="AF33" s="4">
        <v>21</v>
      </c>
      <c r="AG33" s="4">
        <v>21</v>
      </c>
      <c r="AH33" s="4">
        <v>20</v>
      </c>
      <c r="AI33" s="4">
        <v>20</v>
      </c>
      <c r="AJ33" s="4">
        <v>19</v>
      </c>
      <c r="AK33" s="4">
        <v>19</v>
      </c>
      <c r="AL33" s="4">
        <v>19</v>
      </c>
      <c r="AM33" s="4">
        <v>18</v>
      </c>
      <c r="AN33" s="4">
        <v>18</v>
      </c>
      <c r="AO33" s="4">
        <v>17</v>
      </c>
      <c r="AP33" s="4">
        <v>17</v>
      </c>
      <c r="AQ33" s="4">
        <v>16</v>
      </c>
      <c r="AR33" s="4">
        <v>16</v>
      </c>
      <c r="AS33" s="4">
        <v>15</v>
      </c>
      <c r="AT33" s="4">
        <v>15</v>
      </c>
      <c r="AU33" s="4">
        <v>14</v>
      </c>
      <c r="AV33" s="4">
        <v>14</v>
      </c>
      <c r="AW33" s="4">
        <v>14</v>
      </c>
      <c r="AX33" s="4">
        <v>13</v>
      </c>
      <c r="AY33" s="4">
        <v>13</v>
      </c>
      <c r="AZ33" s="4">
        <v>13</v>
      </c>
      <c r="BA33" s="4">
        <v>12</v>
      </c>
      <c r="BB33" s="4">
        <v>12</v>
      </c>
      <c r="BC33" s="4">
        <v>12</v>
      </c>
      <c r="BD33" s="4">
        <v>11</v>
      </c>
      <c r="BE33" s="4">
        <v>11</v>
      </c>
    </row>
    <row r="34" spans="1:57" x14ac:dyDescent="0.25">
      <c r="A34" s="6" t="s">
        <v>23</v>
      </c>
      <c r="B34" s="4">
        <v>29</v>
      </c>
      <c r="C34" s="4">
        <v>29</v>
      </c>
      <c r="D34" s="4">
        <v>29</v>
      </c>
      <c r="E34" s="4">
        <v>29</v>
      </c>
      <c r="F34" s="4">
        <v>29</v>
      </c>
      <c r="G34" s="4">
        <v>28</v>
      </c>
      <c r="H34" s="4">
        <v>28</v>
      </c>
      <c r="I34" s="4">
        <v>28</v>
      </c>
      <c r="J34" s="4">
        <v>28</v>
      </c>
      <c r="K34" s="4">
        <v>28</v>
      </c>
      <c r="L34" s="4">
        <v>28</v>
      </c>
      <c r="M34" s="4">
        <v>28</v>
      </c>
      <c r="N34" s="4">
        <v>28</v>
      </c>
      <c r="O34" s="4">
        <v>27</v>
      </c>
      <c r="P34" s="4">
        <v>27</v>
      </c>
      <c r="Q34" s="4">
        <v>27</v>
      </c>
      <c r="R34" s="4">
        <v>27</v>
      </c>
      <c r="S34" s="4">
        <v>27</v>
      </c>
      <c r="T34" s="4">
        <v>26</v>
      </c>
      <c r="U34" s="4">
        <v>26</v>
      </c>
      <c r="V34" s="4">
        <v>26</v>
      </c>
      <c r="W34" s="4">
        <v>26</v>
      </c>
      <c r="X34" s="4">
        <v>25</v>
      </c>
      <c r="Y34" s="4">
        <v>25</v>
      </c>
      <c r="Z34" s="4">
        <v>25</v>
      </c>
      <c r="AA34" s="4">
        <v>25</v>
      </c>
      <c r="AB34" s="4">
        <v>24</v>
      </c>
      <c r="AC34" s="4">
        <v>24</v>
      </c>
      <c r="AD34" s="4">
        <v>24</v>
      </c>
      <c r="AE34" s="4">
        <v>23</v>
      </c>
      <c r="AF34" s="4">
        <v>23</v>
      </c>
      <c r="AG34" s="4">
        <v>23</v>
      </c>
      <c r="AH34" s="4">
        <v>22</v>
      </c>
      <c r="AI34" s="4">
        <v>22</v>
      </c>
      <c r="AJ34" s="4">
        <v>21</v>
      </c>
      <c r="AK34" s="4">
        <v>21</v>
      </c>
      <c r="AL34" s="4">
        <v>20</v>
      </c>
      <c r="AM34" s="4">
        <v>20</v>
      </c>
      <c r="AN34" s="4">
        <v>19</v>
      </c>
      <c r="AO34" s="4">
        <v>19</v>
      </c>
      <c r="AP34" s="4">
        <v>18</v>
      </c>
      <c r="AQ34" s="4">
        <v>18</v>
      </c>
      <c r="AR34" s="4">
        <v>17</v>
      </c>
      <c r="AS34" s="4">
        <v>17</v>
      </c>
      <c r="AT34" s="4">
        <v>16</v>
      </c>
      <c r="AU34" s="4">
        <v>16</v>
      </c>
      <c r="AV34" s="4">
        <v>15</v>
      </c>
      <c r="AW34" s="4">
        <v>15</v>
      </c>
      <c r="AX34" s="4">
        <v>14</v>
      </c>
      <c r="AY34" s="4">
        <v>14</v>
      </c>
      <c r="AZ34" s="4">
        <v>14</v>
      </c>
      <c r="BA34" s="4">
        <v>13</v>
      </c>
      <c r="BB34" s="4">
        <v>13</v>
      </c>
      <c r="BC34" s="4">
        <v>12</v>
      </c>
      <c r="BD34" s="4">
        <v>12</v>
      </c>
      <c r="BE34" s="4">
        <v>12</v>
      </c>
    </row>
    <row r="35" spans="1:57" x14ac:dyDescent="0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</row>
    <row r="36" spans="1:57" x14ac:dyDescent="0.25">
      <c r="A36" s="3" t="s">
        <v>24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</row>
    <row r="37" spans="1:57" ht="25.5" x14ac:dyDescent="0.25">
      <c r="A37" s="6" t="s">
        <v>21</v>
      </c>
      <c r="B37" s="4">
        <v>21</v>
      </c>
      <c r="C37" s="4">
        <v>21</v>
      </c>
      <c r="D37" s="4">
        <v>21</v>
      </c>
      <c r="E37" s="4">
        <v>21</v>
      </c>
      <c r="F37" s="4">
        <v>21</v>
      </c>
      <c r="G37" s="4">
        <v>20</v>
      </c>
      <c r="H37" s="4">
        <v>20</v>
      </c>
      <c r="I37" s="4">
        <v>20</v>
      </c>
      <c r="J37" s="4">
        <v>20</v>
      </c>
      <c r="K37" s="4">
        <v>20</v>
      </c>
      <c r="L37" s="4">
        <v>20</v>
      </c>
      <c r="M37" s="4">
        <v>20</v>
      </c>
      <c r="N37" s="4">
        <v>20</v>
      </c>
      <c r="O37" s="4">
        <v>19</v>
      </c>
      <c r="P37" s="4">
        <v>19</v>
      </c>
      <c r="Q37" s="4">
        <v>19</v>
      </c>
      <c r="R37" s="4">
        <v>19</v>
      </c>
      <c r="S37" s="4">
        <v>19</v>
      </c>
      <c r="T37" s="4">
        <v>19</v>
      </c>
      <c r="U37" s="4">
        <v>19</v>
      </c>
      <c r="V37" s="4">
        <v>19</v>
      </c>
      <c r="W37" s="4">
        <v>18</v>
      </c>
      <c r="X37" s="4">
        <v>18</v>
      </c>
      <c r="Y37" s="4">
        <v>18</v>
      </c>
      <c r="Z37" s="4">
        <v>18</v>
      </c>
      <c r="AA37" s="4">
        <v>18</v>
      </c>
      <c r="AB37" s="4">
        <v>17</v>
      </c>
      <c r="AC37" s="4">
        <v>17</v>
      </c>
      <c r="AD37" s="4">
        <v>17</v>
      </c>
      <c r="AE37" s="4">
        <v>16</v>
      </c>
      <c r="AF37" s="4">
        <v>16</v>
      </c>
      <c r="AG37" s="4">
        <v>16</v>
      </c>
      <c r="AH37" s="4">
        <v>15</v>
      </c>
      <c r="AI37" s="4">
        <v>15</v>
      </c>
      <c r="AJ37" s="4">
        <v>14</v>
      </c>
      <c r="AK37" s="4">
        <v>14</v>
      </c>
      <c r="AL37" s="4">
        <v>14</v>
      </c>
      <c r="AM37" s="4">
        <v>13</v>
      </c>
      <c r="AN37" s="4">
        <v>13</v>
      </c>
      <c r="AO37" s="4">
        <v>12</v>
      </c>
      <c r="AP37" s="4">
        <v>12</v>
      </c>
      <c r="AQ37" s="4">
        <v>11</v>
      </c>
      <c r="AR37" s="4">
        <v>11</v>
      </c>
      <c r="AS37" s="4">
        <v>10</v>
      </c>
      <c r="AT37" s="4">
        <v>10</v>
      </c>
      <c r="AU37" s="4">
        <v>9</v>
      </c>
      <c r="AV37" s="4">
        <v>9</v>
      </c>
      <c r="AW37" s="4">
        <v>8</v>
      </c>
      <c r="AX37" s="4">
        <v>8</v>
      </c>
      <c r="AY37" s="4">
        <v>7</v>
      </c>
      <c r="AZ37" s="4">
        <v>7</v>
      </c>
      <c r="BA37" s="4">
        <v>6</v>
      </c>
      <c r="BB37" s="4">
        <v>6</v>
      </c>
      <c r="BC37" s="4">
        <v>6</v>
      </c>
      <c r="BD37" s="4">
        <v>5</v>
      </c>
      <c r="BE37" s="4">
        <v>5</v>
      </c>
    </row>
    <row r="38" spans="1:57" ht="25.5" x14ac:dyDescent="0.25">
      <c r="A38" s="6" t="s">
        <v>22</v>
      </c>
      <c r="B38" s="4">
        <v>23</v>
      </c>
      <c r="C38" s="4">
        <v>23</v>
      </c>
      <c r="D38" s="4">
        <v>23</v>
      </c>
      <c r="E38" s="4">
        <v>23</v>
      </c>
      <c r="F38" s="4">
        <v>23</v>
      </c>
      <c r="G38" s="4">
        <v>22</v>
      </c>
      <c r="H38" s="4">
        <v>22</v>
      </c>
      <c r="I38" s="4">
        <v>22</v>
      </c>
      <c r="J38" s="4">
        <v>22</v>
      </c>
      <c r="K38" s="4">
        <v>22</v>
      </c>
      <c r="L38" s="4">
        <v>22</v>
      </c>
      <c r="M38" s="4">
        <v>22</v>
      </c>
      <c r="N38" s="4">
        <v>22</v>
      </c>
      <c r="O38" s="4">
        <v>21</v>
      </c>
      <c r="P38" s="4">
        <v>21</v>
      </c>
      <c r="Q38" s="4">
        <v>21</v>
      </c>
      <c r="R38" s="4">
        <v>21</v>
      </c>
      <c r="S38" s="4">
        <v>21</v>
      </c>
      <c r="T38" s="4">
        <v>21</v>
      </c>
      <c r="U38" s="4">
        <v>21</v>
      </c>
      <c r="V38" s="4">
        <v>21</v>
      </c>
      <c r="W38" s="4">
        <v>20</v>
      </c>
      <c r="X38" s="4">
        <v>20</v>
      </c>
      <c r="Y38" s="4">
        <v>20</v>
      </c>
      <c r="Z38" s="4">
        <v>20</v>
      </c>
      <c r="AA38" s="4">
        <v>20</v>
      </c>
      <c r="AB38" s="4">
        <v>19</v>
      </c>
      <c r="AC38" s="4">
        <v>19</v>
      </c>
      <c r="AD38" s="4">
        <v>19</v>
      </c>
      <c r="AE38" s="4">
        <v>18</v>
      </c>
      <c r="AF38" s="4">
        <v>18</v>
      </c>
      <c r="AG38" s="4">
        <v>18</v>
      </c>
      <c r="AH38" s="4">
        <v>17</v>
      </c>
      <c r="AI38" s="4">
        <v>17</v>
      </c>
      <c r="AJ38" s="4">
        <v>16</v>
      </c>
      <c r="AK38" s="4">
        <v>16</v>
      </c>
      <c r="AL38" s="4">
        <v>16</v>
      </c>
      <c r="AM38" s="4">
        <v>15</v>
      </c>
      <c r="AN38" s="4">
        <v>15</v>
      </c>
      <c r="AO38" s="4">
        <v>14</v>
      </c>
      <c r="AP38" s="4">
        <v>14</v>
      </c>
      <c r="AQ38" s="4">
        <v>13</v>
      </c>
      <c r="AR38" s="4">
        <v>13</v>
      </c>
      <c r="AS38" s="4">
        <v>12</v>
      </c>
      <c r="AT38" s="4">
        <v>12</v>
      </c>
      <c r="AU38" s="4">
        <v>11</v>
      </c>
      <c r="AV38" s="4">
        <v>11</v>
      </c>
      <c r="AW38" s="4">
        <v>11</v>
      </c>
      <c r="AX38" s="4">
        <v>10</v>
      </c>
      <c r="AY38" s="4">
        <v>10</v>
      </c>
      <c r="AZ38" s="4">
        <v>9</v>
      </c>
      <c r="BA38" s="4">
        <v>9</v>
      </c>
      <c r="BB38" s="4">
        <v>9</v>
      </c>
      <c r="BC38" s="4">
        <v>8</v>
      </c>
      <c r="BD38" s="4">
        <v>8</v>
      </c>
      <c r="BE38" s="4">
        <v>8</v>
      </c>
    </row>
    <row r="39" spans="1:57" x14ac:dyDescent="0.25">
      <c r="A39" s="3" t="s">
        <v>25</v>
      </c>
      <c r="B39" s="4">
        <v>24</v>
      </c>
      <c r="C39" s="4">
        <v>24</v>
      </c>
      <c r="D39" s="4">
        <v>24</v>
      </c>
      <c r="E39" s="4">
        <v>24</v>
      </c>
      <c r="F39" s="4">
        <v>24</v>
      </c>
      <c r="G39" s="4">
        <v>23</v>
      </c>
      <c r="H39" s="4">
        <v>23</v>
      </c>
      <c r="I39" s="4">
        <v>23</v>
      </c>
      <c r="J39" s="4">
        <v>23</v>
      </c>
      <c r="K39" s="4">
        <v>23</v>
      </c>
      <c r="L39" s="4">
        <v>23</v>
      </c>
      <c r="M39" s="4">
        <v>23</v>
      </c>
      <c r="N39" s="4">
        <v>23</v>
      </c>
      <c r="O39" s="4">
        <v>23</v>
      </c>
      <c r="P39" s="4">
        <v>23</v>
      </c>
      <c r="Q39" s="4">
        <v>23</v>
      </c>
      <c r="R39" s="4">
        <v>23</v>
      </c>
      <c r="S39" s="4">
        <v>23</v>
      </c>
      <c r="T39" s="4">
        <v>22</v>
      </c>
      <c r="U39" s="4">
        <v>22</v>
      </c>
      <c r="V39" s="4">
        <v>22</v>
      </c>
      <c r="W39" s="4">
        <v>22</v>
      </c>
      <c r="X39" s="4">
        <v>22</v>
      </c>
      <c r="Y39" s="4">
        <v>22</v>
      </c>
      <c r="Z39" s="4">
        <v>22</v>
      </c>
      <c r="AA39" s="4">
        <v>22</v>
      </c>
      <c r="AB39" s="4">
        <v>21</v>
      </c>
      <c r="AC39" s="4">
        <v>21</v>
      </c>
      <c r="AD39" s="4">
        <v>21</v>
      </c>
      <c r="AE39" s="4">
        <v>20</v>
      </c>
      <c r="AF39" s="4">
        <v>20</v>
      </c>
      <c r="AG39" s="4">
        <v>20</v>
      </c>
      <c r="AH39" s="4">
        <v>19</v>
      </c>
      <c r="AI39" s="4">
        <v>19</v>
      </c>
      <c r="AJ39" s="4">
        <v>18</v>
      </c>
      <c r="AK39" s="4">
        <v>18</v>
      </c>
      <c r="AL39" s="4">
        <v>18</v>
      </c>
      <c r="AM39" s="4">
        <v>17</v>
      </c>
      <c r="AN39" s="4">
        <v>17</v>
      </c>
      <c r="AO39" s="4">
        <v>16</v>
      </c>
      <c r="AP39" s="4">
        <v>16</v>
      </c>
      <c r="AQ39" s="4">
        <v>15</v>
      </c>
      <c r="AR39" s="4">
        <v>15</v>
      </c>
      <c r="AS39" s="4">
        <v>14</v>
      </c>
      <c r="AT39" s="4">
        <v>14</v>
      </c>
      <c r="AU39" s="4">
        <v>13</v>
      </c>
      <c r="AV39" s="4">
        <v>13</v>
      </c>
      <c r="AW39" s="4">
        <v>13</v>
      </c>
      <c r="AX39" s="4">
        <v>12</v>
      </c>
      <c r="AY39" s="4">
        <v>12</v>
      </c>
      <c r="AZ39" s="4">
        <v>11</v>
      </c>
      <c r="BA39" s="4">
        <v>11</v>
      </c>
      <c r="BB39" s="4">
        <v>11</v>
      </c>
      <c r="BC39" s="4">
        <v>10</v>
      </c>
      <c r="BD39" s="4">
        <v>10</v>
      </c>
      <c r="BE39" s="4">
        <v>9</v>
      </c>
    </row>
    <row r="40" spans="1:57" x14ac:dyDescent="0.25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</row>
    <row r="41" spans="1:57" x14ac:dyDescent="0.25">
      <c r="A41" s="5" t="s">
        <v>26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</row>
    <row r="42" spans="1:57" ht="25.5" x14ac:dyDescent="0.25">
      <c r="A42" s="6" t="s">
        <v>27</v>
      </c>
      <c r="B42" s="4">
        <v>42</v>
      </c>
      <c r="C42" s="4">
        <v>41</v>
      </c>
      <c r="D42" s="4">
        <v>40</v>
      </c>
      <c r="E42" s="4">
        <v>39</v>
      </c>
      <c r="F42" s="4">
        <v>38</v>
      </c>
      <c r="G42" s="4">
        <v>37</v>
      </c>
      <c r="H42" s="4">
        <v>37</v>
      </c>
      <c r="I42" s="4">
        <v>36</v>
      </c>
      <c r="J42" s="4">
        <v>35</v>
      </c>
      <c r="K42" s="4">
        <v>34</v>
      </c>
      <c r="L42" s="4">
        <v>33</v>
      </c>
      <c r="M42" s="4">
        <v>32</v>
      </c>
      <c r="N42" s="4">
        <v>32</v>
      </c>
      <c r="O42" s="4">
        <v>31</v>
      </c>
      <c r="P42" s="4">
        <v>30</v>
      </c>
      <c r="Q42" s="4">
        <v>29</v>
      </c>
      <c r="R42" s="4">
        <v>28</v>
      </c>
      <c r="S42" s="4">
        <v>27</v>
      </c>
      <c r="T42" s="4">
        <v>26</v>
      </c>
      <c r="U42" s="4">
        <v>26</v>
      </c>
      <c r="V42" s="4">
        <v>25</v>
      </c>
      <c r="W42" s="4">
        <v>24</v>
      </c>
      <c r="X42" s="4">
        <v>23</v>
      </c>
      <c r="Y42" s="4">
        <v>22</v>
      </c>
      <c r="Z42" s="4">
        <v>21</v>
      </c>
      <c r="AA42" s="4">
        <v>20</v>
      </c>
      <c r="AB42" s="4">
        <v>19</v>
      </c>
      <c r="AC42" s="4">
        <v>19</v>
      </c>
      <c r="AD42" s="4">
        <v>18</v>
      </c>
      <c r="AE42" s="4">
        <v>18</v>
      </c>
      <c r="AF42" s="4">
        <v>17</v>
      </c>
      <c r="AG42" s="4">
        <v>16</v>
      </c>
      <c r="AH42" s="4">
        <v>16</v>
      </c>
      <c r="AI42" s="4">
        <v>15</v>
      </c>
      <c r="AJ42" s="4">
        <v>14</v>
      </c>
      <c r="AK42" s="4">
        <v>14</v>
      </c>
      <c r="AL42" s="4">
        <v>13</v>
      </c>
      <c r="AM42" s="4">
        <v>13</v>
      </c>
      <c r="AN42" s="4">
        <v>12</v>
      </c>
      <c r="AO42" s="4">
        <v>11</v>
      </c>
      <c r="AP42" s="4">
        <v>11</v>
      </c>
      <c r="AQ42" s="4">
        <v>10</v>
      </c>
      <c r="AR42" s="4">
        <v>9</v>
      </c>
      <c r="AS42" s="4">
        <v>9</v>
      </c>
      <c r="AT42" s="4">
        <v>8</v>
      </c>
      <c r="AU42" s="4">
        <v>8</v>
      </c>
      <c r="AV42" s="4">
        <v>7</v>
      </c>
      <c r="AW42" s="4">
        <v>7</v>
      </c>
      <c r="AX42" s="4">
        <v>6</v>
      </c>
      <c r="AY42" s="4">
        <v>6</v>
      </c>
      <c r="AZ42" s="4">
        <v>5</v>
      </c>
      <c r="BA42" s="4">
        <v>5</v>
      </c>
      <c r="BB42" s="4">
        <v>4</v>
      </c>
      <c r="BC42" s="4">
        <v>4</v>
      </c>
      <c r="BD42" s="4">
        <v>3</v>
      </c>
      <c r="BE42" s="4">
        <v>3</v>
      </c>
    </row>
    <row r="43" spans="1:57" ht="25.5" x14ac:dyDescent="0.25">
      <c r="A43" s="6" t="s">
        <v>28</v>
      </c>
      <c r="B43" s="4">
        <v>53</v>
      </c>
      <c r="C43" s="4">
        <v>52</v>
      </c>
      <c r="D43" s="4">
        <v>51</v>
      </c>
      <c r="E43" s="4">
        <v>50</v>
      </c>
      <c r="F43" s="4">
        <v>50</v>
      </c>
      <c r="G43" s="4">
        <v>49</v>
      </c>
      <c r="H43" s="4">
        <v>48</v>
      </c>
      <c r="I43" s="4">
        <v>47</v>
      </c>
      <c r="J43" s="4">
        <v>46</v>
      </c>
      <c r="K43" s="4">
        <v>46</v>
      </c>
      <c r="L43" s="4">
        <v>45</v>
      </c>
      <c r="M43" s="4">
        <v>44</v>
      </c>
      <c r="N43" s="4">
        <v>44</v>
      </c>
      <c r="O43" s="4">
        <v>43</v>
      </c>
      <c r="P43" s="4">
        <v>42</v>
      </c>
      <c r="Q43" s="4">
        <v>41</v>
      </c>
      <c r="R43" s="4">
        <v>40</v>
      </c>
      <c r="S43" s="4">
        <v>39</v>
      </c>
      <c r="T43" s="4">
        <v>38</v>
      </c>
      <c r="U43" s="4">
        <v>37</v>
      </c>
      <c r="V43" s="4">
        <v>36</v>
      </c>
      <c r="W43" s="4">
        <v>35</v>
      </c>
      <c r="X43" s="4">
        <v>35</v>
      </c>
      <c r="Y43" s="4">
        <v>34</v>
      </c>
      <c r="Z43" s="4">
        <v>33</v>
      </c>
      <c r="AA43" s="4">
        <v>33</v>
      </c>
      <c r="AB43" s="4">
        <v>32</v>
      </c>
      <c r="AC43" s="4">
        <v>32</v>
      </c>
      <c r="AD43" s="4">
        <v>31</v>
      </c>
      <c r="AE43" s="4">
        <v>30</v>
      </c>
      <c r="AF43" s="4">
        <v>30</v>
      </c>
      <c r="AG43" s="4">
        <v>29</v>
      </c>
      <c r="AH43" s="4">
        <v>28</v>
      </c>
      <c r="AI43" s="4">
        <v>28</v>
      </c>
      <c r="AJ43" s="4">
        <v>27</v>
      </c>
      <c r="AK43" s="4">
        <v>26</v>
      </c>
      <c r="AL43" s="4">
        <v>26</v>
      </c>
      <c r="AM43" s="4">
        <v>25</v>
      </c>
      <c r="AN43" s="4">
        <v>24</v>
      </c>
      <c r="AO43" s="4">
        <v>23</v>
      </c>
      <c r="AP43" s="4">
        <v>23</v>
      </c>
      <c r="AQ43" s="4">
        <v>22</v>
      </c>
      <c r="AR43" s="4">
        <v>22</v>
      </c>
      <c r="AS43" s="4">
        <v>21</v>
      </c>
      <c r="AT43" s="4">
        <v>20</v>
      </c>
      <c r="AU43" s="4">
        <v>20</v>
      </c>
      <c r="AV43" s="4">
        <v>19</v>
      </c>
      <c r="AW43" s="4">
        <v>19</v>
      </c>
      <c r="AX43" s="4">
        <v>18</v>
      </c>
      <c r="AY43" s="4">
        <v>18</v>
      </c>
      <c r="AZ43" s="4">
        <v>17</v>
      </c>
      <c r="BA43" s="4">
        <v>17</v>
      </c>
      <c r="BB43" s="4">
        <v>16</v>
      </c>
      <c r="BC43" s="4">
        <v>16</v>
      </c>
      <c r="BD43" s="4">
        <v>15</v>
      </c>
      <c r="BE43" s="4">
        <v>15</v>
      </c>
    </row>
    <row r="44" spans="1:57" x14ac:dyDescent="0.2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</row>
    <row r="45" spans="1:57" x14ac:dyDescent="0.25">
      <c r="A45" s="3" t="s">
        <v>29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</row>
    <row r="46" spans="1:57" x14ac:dyDescent="0.25">
      <c r="A46" s="7" t="s">
        <v>30</v>
      </c>
      <c r="B46" s="4">
        <v>34</v>
      </c>
      <c r="C46" s="4">
        <v>33</v>
      </c>
      <c r="D46" s="4">
        <v>33</v>
      </c>
      <c r="E46" s="4">
        <v>32</v>
      </c>
      <c r="F46" s="4">
        <v>32</v>
      </c>
      <c r="G46" s="4">
        <v>31</v>
      </c>
      <c r="H46" s="4">
        <v>31</v>
      </c>
      <c r="I46" s="4">
        <v>30</v>
      </c>
      <c r="J46" s="4">
        <v>30</v>
      </c>
      <c r="K46" s="4">
        <v>29</v>
      </c>
      <c r="L46" s="4">
        <v>29</v>
      </c>
      <c r="M46" s="4">
        <v>28</v>
      </c>
      <c r="N46" s="4">
        <v>28</v>
      </c>
      <c r="O46" s="4">
        <v>27</v>
      </c>
      <c r="P46" s="4">
        <v>27</v>
      </c>
      <c r="Q46" s="4">
        <v>26</v>
      </c>
      <c r="R46" s="4">
        <v>26</v>
      </c>
      <c r="S46" s="4">
        <v>25</v>
      </c>
      <c r="T46" s="4">
        <v>25</v>
      </c>
      <c r="U46" s="4">
        <v>24</v>
      </c>
      <c r="V46" s="4">
        <v>24</v>
      </c>
      <c r="W46" s="4">
        <v>23</v>
      </c>
      <c r="X46" s="4">
        <v>23</v>
      </c>
      <c r="Y46" s="4">
        <v>22</v>
      </c>
      <c r="Z46" s="4">
        <v>22</v>
      </c>
      <c r="AA46" s="4">
        <v>21</v>
      </c>
      <c r="AB46" s="4">
        <v>21</v>
      </c>
      <c r="AC46" s="4">
        <v>20</v>
      </c>
      <c r="AD46" s="4">
        <v>20</v>
      </c>
      <c r="AE46" s="4">
        <v>19</v>
      </c>
      <c r="AF46" s="4">
        <v>19</v>
      </c>
      <c r="AG46" s="4">
        <v>18</v>
      </c>
      <c r="AH46" s="4">
        <v>18</v>
      </c>
      <c r="AI46" s="4">
        <v>17</v>
      </c>
      <c r="AJ46" s="4">
        <v>16</v>
      </c>
      <c r="AK46" s="4">
        <v>16</v>
      </c>
      <c r="AL46" s="4">
        <v>15</v>
      </c>
      <c r="AM46" s="4">
        <v>15</v>
      </c>
      <c r="AN46" s="4">
        <v>14</v>
      </c>
      <c r="AO46" s="4">
        <v>14</v>
      </c>
      <c r="AP46" s="4">
        <v>13</v>
      </c>
      <c r="AQ46" s="4">
        <v>13</v>
      </c>
      <c r="AR46" s="4">
        <v>12</v>
      </c>
      <c r="AS46" s="4">
        <v>12</v>
      </c>
      <c r="AT46" s="4">
        <v>11</v>
      </c>
      <c r="AU46" s="4">
        <v>11</v>
      </c>
      <c r="AV46" s="4">
        <v>10</v>
      </c>
      <c r="AW46" s="4">
        <v>10</v>
      </c>
      <c r="AX46" s="4">
        <v>9</v>
      </c>
      <c r="AY46" s="4">
        <v>9</v>
      </c>
      <c r="AZ46" s="4">
        <v>9</v>
      </c>
      <c r="BA46" s="4">
        <v>8</v>
      </c>
      <c r="BB46" s="4">
        <v>8</v>
      </c>
      <c r="BC46" s="4">
        <v>8</v>
      </c>
      <c r="BD46" s="4">
        <v>7</v>
      </c>
      <c r="BE46" s="4">
        <v>7</v>
      </c>
    </row>
    <row r="47" spans="1:57" ht="25.5" x14ac:dyDescent="0.25">
      <c r="A47" s="7" t="s">
        <v>31</v>
      </c>
      <c r="B47" s="4">
        <v>25</v>
      </c>
      <c r="C47" s="4">
        <v>25</v>
      </c>
      <c r="D47" s="4">
        <v>25</v>
      </c>
      <c r="E47" s="4">
        <v>24</v>
      </c>
      <c r="F47" s="4">
        <v>24</v>
      </c>
      <c r="G47" s="4">
        <v>24</v>
      </c>
      <c r="H47" s="4">
        <v>23</v>
      </c>
      <c r="I47" s="4">
        <v>23</v>
      </c>
      <c r="J47" s="4">
        <v>22</v>
      </c>
      <c r="K47" s="4">
        <v>22</v>
      </c>
      <c r="L47" s="4">
        <v>22</v>
      </c>
      <c r="M47" s="4">
        <v>21</v>
      </c>
      <c r="N47" s="4">
        <v>21</v>
      </c>
      <c r="O47" s="4">
        <v>21</v>
      </c>
      <c r="P47" s="4">
        <v>20</v>
      </c>
      <c r="Q47" s="4">
        <v>20</v>
      </c>
      <c r="R47" s="4">
        <v>19</v>
      </c>
      <c r="S47" s="4">
        <v>19</v>
      </c>
      <c r="T47" s="4">
        <v>18</v>
      </c>
      <c r="U47" s="4">
        <v>18</v>
      </c>
      <c r="V47" s="4">
        <v>18</v>
      </c>
      <c r="W47" s="4">
        <v>17</v>
      </c>
      <c r="X47" s="4">
        <v>17</v>
      </c>
      <c r="Y47" s="4">
        <v>16</v>
      </c>
      <c r="Z47" s="4">
        <v>16</v>
      </c>
      <c r="AA47" s="4">
        <v>16</v>
      </c>
      <c r="AB47" s="4">
        <v>15</v>
      </c>
      <c r="AC47" s="4">
        <v>15</v>
      </c>
      <c r="AD47" s="4">
        <v>14</v>
      </c>
      <c r="AE47" s="4">
        <v>13</v>
      </c>
      <c r="AF47" s="4">
        <v>13</v>
      </c>
      <c r="AG47" s="4">
        <v>12</v>
      </c>
      <c r="AH47" s="4">
        <v>11</v>
      </c>
      <c r="AI47" s="4">
        <v>11</v>
      </c>
      <c r="AJ47" s="4">
        <v>10</v>
      </c>
      <c r="AK47" s="4">
        <v>10</v>
      </c>
      <c r="AL47" s="4">
        <v>9</v>
      </c>
      <c r="AM47" s="4">
        <v>9</v>
      </c>
      <c r="AN47" s="4">
        <v>8</v>
      </c>
      <c r="AO47" s="4">
        <v>8</v>
      </c>
      <c r="AP47" s="4">
        <v>8</v>
      </c>
      <c r="AQ47" s="4">
        <v>7</v>
      </c>
      <c r="AR47" s="4">
        <v>7</v>
      </c>
      <c r="AS47" s="4">
        <v>7</v>
      </c>
      <c r="AT47" s="4">
        <v>6</v>
      </c>
      <c r="AU47" s="4">
        <v>6</v>
      </c>
      <c r="AV47" s="4">
        <v>6</v>
      </c>
      <c r="AW47" s="4">
        <v>5</v>
      </c>
      <c r="AX47" s="4">
        <v>5</v>
      </c>
      <c r="AY47" s="4">
        <v>4</v>
      </c>
      <c r="AZ47" s="4">
        <v>4</v>
      </c>
      <c r="BA47" s="4">
        <v>3</v>
      </c>
      <c r="BB47" s="4">
        <v>3</v>
      </c>
      <c r="BC47" s="4">
        <v>3</v>
      </c>
      <c r="BD47" s="4">
        <v>2</v>
      </c>
      <c r="BE47" s="4">
        <v>2</v>
      </c>
    </row>
    <row r="48" spans="1:57" x14ac:dyDescent="0.25">
      <c r="A48" s="7" t="s">
        <v>32</v>
      </c>
      <c r="B48" s="4">
        <v>18</v>
      </c>
      <c r="C48" s="4">
        <v>18</v>
      </c>
      <c r="D48" s="4">
        <v>18</v>
      </c>
      <c r="E48" s="4">
        <v>18</v>
      </c>
      <c r="F48" s="4">
        <v>17</v>
      </c>
      <c r="G48" s="4">
        <v>17</v>
      </c>
      <c r="H48" s="4">
        <v>17</v>
      </c>
      <c r="I48" s="4">
        <v>16</v>
      </c>
      <c r="J48" s="4">
        <v>16</v>
      </c>
      <c r="K48" s="4">
        <v>16</v>
      </c>
      <c r="L48" s="4">
        <v>15</v>
      </c>
      <c r="M48" s="4">
        <v>15</v>
      </c>
      <c r="N48" s="4">
        <v>15</v>
      </c>
      <c r="O48" s="4">
        <v>14</v>
      </c>
      <c r="P48" s="4">
        <v>14</v>
      </c>
      <c r="Q48" s="4">
        <v>13</v>
      </c>
      <c r="R48" s="4">
        <v>13</v>
      </c>
      <c r="S48" s="4">
        <v>12</v>
      </c>
      <c r="T48" s="4">
        <v>12</v>
      </c>
      <c r="U48" s="4">
        <v>11</v>
      </c>
      <c r="V48" s="4">
        <v>11</v>
      </c>
      <c r="W48" s="4">
        <v>11</v>
      </c>
      <c r="X48" s="4">
        <v>10</v>
      </c>
      <c r="Y48" s="4">
        <v>10</v>
      </c>
      <c r="Z48" s="4">
        <v>10</v>
      </c>
      <c r="AA48" s="4">
        <v>9</v>
      </c>
      <c r="AB48" s="4">
        <v>9</v>
      </c>
      <c r="AC48" s="4">
        <v>9</v>
      </c>
      <c r="AD48" s="4">
        <v>8</v>
      </c>
      <c r="AE48" s="4">
        <v>8</v>
      </c>
      <c r="AF48" s="4">
        <v>8</v>
      </c>
      <c r="AG48" s="4">
        <v>7</v>
      </c>
      <c r="AH48" s="4">
        <v>7</v>
      </c>
      <c r="AI48" s="4">
        <v>7</v>
      </c>
      <c r="AJ48" s="4">
        <v>6</v>
      </c>
      <c r="AK48" s="4">
        <v>6</v>
      </c>
      <c r="AL48" s="4">
        <v>6</v>
      </c>
      <c r="AM48" s="4">
        <v>5</v>
      </c>
      <c r="AN48" s="4">
        <v>5</v>
      </c>
      <c r="AO48" s="4">
        <v>4</v>
      </c>
      <c r="AP48" s="4">
        <v>4</v>
      </c>
      <c r="AQ48" s="4">
        <v>3</v>
      </c>
      <c r="AR48" s="4">
        <v>3</v>
      </c>
      <c r="AS48" s="4">
        <v>2</v>
      </c>
      <c r="AT48" s="4">
        <v>2</v>
      </c>
      <c r="AU48" s="4">
        <v>1</v>
      </c>
      <c r="AV48" s="4">
        <v>1</v>
      </c>
      <c r="AW48" s="4">
        <v>1</v>
      </c>
      <c r="AX48" s="4">
        <v>1</v>
      </c>
      <c r="AY48" s="4">
        <v>0</v>
      </c>
      <c r="AZ48" s="4">
        <v>0</v>
      </c>
      <c r="BA48" s="4">
        <v>0</v>
      </c>
      <c r="BB48" s="4">
        <v>0</v>
      </c>
      <c r="BC48" s="4">
        <v>0</v>
      </c>
      <c r="BD48" s="4">
        <v>0</v>
      </c>
      <c r="BE48" s="4">
        <v>0</v>
      </c>
    </row>
    <row r="49" spans="1:57" x14ac:dyDescent="0.25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</row>
    <row r="50" spans="1:57" x14ac:dyDescent="0.25">
      <c r="A50" s="5" t="s">
        <v>33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</row>
    <row r="51" spans="1:57" x14ac:dyDescent="0.25">
      <c r="A51" s="7" t="s">
        <v>30</v>
      </c>
      <c r="B51" s="4">
        <v>33</v>
      </c>
      <c r="C51" s="4">
        <v>33</v>
      </c>
      <c r="D51" s="4">
        <v>32</v>
      </c>
      <c r="E51" s="4">
        <v>32</v>
      </c>
      <c r="F51" s="4">
        <v>32</v>
      </c>
      <c r="G51" s="4">
        <v>32</v>
      </c>
      <c r="H51" s="4">
        <v>31</v>
      </c>
      <c r="I51" s="4">
        <v>31</v>
      </c>
      <c r="J51" s="4">
        <v>31</v>
      </c>
      <c r="K51" s="4">
        <v>31</v>
      </c>
      <c r="L51" s="4">
        <v>30</v>
      </c>
      <c r="M51" s="4">
        <v>30</v>
      </c>
      <c r="N51" s="4">
        <v>30</v>
      </c>
      <c r="O51" s="4">
        <v>30</v>
      </c>
      <c r="P51" s="4">
        <v>29</v>
      </c>
      <c r="Q51" s="4">
        <v>29</v>
      </c>
      <c r="R51" s="4">
        <v>29</v>
      </c>
      <c r="S51" s="4">
        <v>29</v>
      </c>
      <c r="T51" s="4">
        <v>28</v>
      </c>
      <c r="U51" s="4">
        <v>28</v>
      </c>
      <c r="V51" s="4">
        <v>28</v>
      </c>
      <c r="W51" s="4">
        <v>28</v>
      </c>
      <c r="X51" s="4">
        <v>27</v>
      </c>
      <c r="Y51" s="4">
        <v>27</v>
      </c>
      <c r="Z51" s="4">
        <v>27</v>
      </c>
      <c r="AA51" s="4">
        <v>26</v>
      </c>
      <c r="AB51" s="4">
        <v>26</v>
      </c>
      <c r="AC51" s="4">
        <v>26</v>
      </c>
      <c r="AD51" s="4">
        <v>25</v>
      </c>
      <c r="AE51" s="4">
        <v>25</v>
      </c>
      <c r="AF51" s="4">
        <v>24</v>
      </c>
      <c r="AG51" s="4">
        <v>24</v>
      </c>
      <c r="AH51" s="4">
        <v>23</v>
      </c>
      <c r="AI51" s="4">
        <v>23</v>
      </c>
      <c r="AJ51" s="4">
        <v>22</v>
      </c>
      <c r="AK51" s="4">
        <v>22</v>
      </c>
      <c r="AL51" s="4">
        <v>21</v>
      </c>
      <c r="AM51" s="4">
        <v>21</v>
      </c>
      <c r="AN51" s="4">
        <v>20</v>
      </c>
      <c r="AO51" s="4">
        <v>20</v>
      </c>
      <c r="AP51" s="4">
        <v>19</v>
      </c>
      <c r="AQ51" s="4">
        <v>19</v>
      </c>
      <c r="AR51" s="4">
        <v>18</v>
      </c>
      <c r="AS51" s="4">
        <v>17</v>
      </c>
      <c r="AT51" s="4">
        <v>17</v>
      </c>
      <c r="AU51" s="4">
        <v>16</v>
      </c>
      <c r="AV51" s="4">
        <v>16</v>
      </c>
      <c r="AW51" s="4">
        <v>15</v>
      </c>
      <c r="AX51" s="4">
        <v>15</v>
      </c>
      <c r="AY51" s="4">
        <v>14</v>
      </c>
      <c r="AZ51" s="4">
        <v>14</v>
      </c>
      <c r="BA51" s="4">
        <v>13</v>
      </c>
      <c r="BB51" s="4">
        <v>13</v>
      </c>
      <c r="BC51" s="4">
        <v>12</v>
      </c>
      <c r="BD51" s="4">
        <v>12</v>
      </c>
      <c r="BE51" s="4">
        <v>11</v>
      </c>
    </row>
    <row r="52" spans="1:57" ht="25.5" x14ac:dyDescent="0.25">
      <c r="A52" s="7" t="s">
        <v>31</v>
      </c>
      <c r="B52" s="4">
        <v>32</v>
      </c>
      <c r="C52" s="4">
        <v>31</v>
      </c>
      <c r="D52" s="4">
        <v>31</v>
      </c>
      <c r="E52" s="4">
        <v>31</v>
      </c>
      <c r="F52" s="4">
        <v>30</v>
      </c>
      <c r="G52" s="4">
        <v>30</v>
      </c>
      <c r="H52" s="4">
        <v>30</v>
      </c>
      <c r="I52" s="4">
        <v>29</v>
      </c>
      <c r="J52" s="4">
        <v>29</v>
      </c>
      <c r="K52" s="4">
        <v>29</v>
      </c>
      <c r="L52" s="4">
        <v>28</v>
      </c>
      <c r="M52" s="4">
        <v>28</v>
      </c>
      <c r="N52" s="4">
        <v>28</v>
      </c>
      <c r="O52" s="4">
        <v>27</v>
      </c>
      <c r="P52" s="4">
        <v>27</v>
      </c>
      <c r="Q52" s="4">
        <v>27</v>
      </c>
      <c r="R52" s="4">
        <v>26</v>
      </c>
      <c r="S52" s="4">
        <v>26</v>
      </c>
      <c r="T52" s="4">
        <v>25</v>
      </c>
      <c r="U52" s="4">
        <v>25</v>
      </c>
      <c r="V52" s="4">
        <v>25</v>
      </c>
      <c r="W52" s="4">
        <v>24</v>
      </c>
      <c r="X52" s="4">
        <v>24</v>
      </c>
      <c r="Y52" s="4">
        <v>23</v>
      </c>
      <c r="Z52" s="4">
        <v>23</v>
      </c>
      <c r="AA52" s="4">
        <v>22</v>
      </c>
      <c r="AB52" s="4">
        <v>22</v>
      </c>
      <c r="AC52" s="4">
        <v>22</v>
      </c>
      <c r="AD52" s="4">
        <v>22</v>
      </c>
      <c r="AE52" s="4">
        <v>22</v>
      </c>
      <c r="AF52" s="4">
        <v>21</v>
      </c>
      <c r="AG52" s="4">
        <v>21</v>
      </c>
      <c r="AH52" s="4">
        <v>21</v>
      </c>
      <c r="AI52" s="4">
        <v>21</v>
      </c>
      <c r="AJ52" s="4">
        <v>20</v>
      </c>
      <c r="AK52" s="4">
        <v>20</v>
      </c>
      <c r="AL52" s="4">
        <v>20</v>
      </c>
      <c r="AM52" s="4">
        <v>19</v>
      </c>
      <c r="AN52" s="4">
        <v>19</v>
      </c>
      <c r="AO52" s="4">
        <v>18</v>
      </c>
      <c r="AP52" s="4">
        <v>18</v>
      </c>
      <c r="AQ52" s="4">
        <v>17</v>
      </c>
      <c r="AR52" s="4">
        <v>17</v>
      </c>
      <c r="AS52" s="4">
        <v>16</v>
      </c>
      <c r="AT52" s="4">
        <v>16</v>
      </c>
      <c r="AU52" s="4">
        <v>15</v>
      </c>
      <c r="AV52" s="4">
        <v>15</v>
      </c>
      <c r="AW52" s="4">
        <v>14</v>
      </c>
      <c r="AX52" s="4">
        <v>14</v>
      </c>
      <c r="AY52" s="4">
        <v>13</v>
      </c>
      <c r="AZ52" s="4">
        <v>13</v>
      </c>
      <c r="BA52" s="4">
        <v>12</v>
      </c>
      <c r="BB52" s="4">
        <v>12</v>
      </c>
      <c r="BC52" s="4">
        <v>11</v>
      </c>
      <c r="BD52" s="4">
        <v>11</v>
      </c>
      <c r="BE52" s="4">
        <v>11</v>
      </c>
    </row>
    <row r="53" spans="1:57" x14ac:dyDescent="0.25">
      <c r="A53" s="7" t="s">
        <v>32</v>
      </c>
      <c r="B53" s="4">
        <v>21</v>
      </c>
      <c r="C53" s="4">
        <v>21</v>
      </c>
      <c r="D53" s="4">
        <v>21</v>
      </c>
      <c r="E53" s="4">
        <v>21</v>
      </c>
      <c r="F53" s="4">
        <v>21</v>
      </c>
      <c r="G53" s="4">
        <v>20</v>
      </c>
      <c r="H53" s="4">
        <v>20</v>
      </c>
      <c r="I53" s="4">
        <v>20</v>
      </c>
      <c r="J53" s="4">
        <v>20</v>
      </c>
      <c r="K53" s="4">
        <v>20</v>
      </c>
      <c r="L53" s="4">
        <v>20</v>
      </c>
      <c r="M53" s="4">
        <v>19</v>
      </c>
      <c r="N53" s="4">
        <v>19</v>
      </c>
      <c r="O53" s="4">
        <v>19</v>
      </c>
      <c r="P53" s="4">
        <v>19</v>
      </c>
      <c r="Q53" s="4">
        <v>18</v>
      </c>
      <c r="R53" s="4">
        <v>18</v>
      </c>
      <c r="S53" s="4">
        <v>18</v>
      </c>
      <c r="T53" s="4">
        <v>18</v>
      </c>
      <c r="U53" s="4">
        <v>17</v>
      </c>
      <c r="V53" s="4">
        <v>17</v>
      </c>
      <c r="W53" s="4">
        <v>17</v>
      </c>
      <c r="X53" s="4">
        <v>17</v>
      </c>
      <c r="Y53" s="4">
        <v>16</v>
      </c>
      <c r="Z53" s="4">
        <v>16</v>
      </c>
      <c r="AA53" s="4">
        <v>16</v>
      </c>
      <c r="AB53" s="4">
        <v>15</v>
      </c>
      <c r="AC53" s="4">
        <v>15</v>
      </c>
      <c r="AD53" s="4">
        <v>14</v>
      </c>
      <c r="AE53" s="4">
        <v>14</v>
      </c>
      <c r="AF53" s="4">
        <v>13</v>
      </c>
      <c r="AG53" s="4">
        <v>12</v>
      </c>
      <c r="AH53" s="4">
        <v>12</v>
      </c>
      <c r="AI53" s="4">
        <v>11</v>
      </c>
      <c r="AJ53" s="4">
        <v>11</v>
      </c>
      <c r="AK53" s="4">
        <v>10</v>
      </c>
      <c r="AL53" s="4">
        <v>10</v>
      </c>
      <c r="AM53" s="4">
        <v>10</v>
      </c>
      <c r="AN53" s="4">
        <v>9</v>
      </c>
      <c r="AO53" s="4">
        <v>9</v>
      </c>
      <c r="AP53" s="4">
        <v>9</v>
      </c>
      <c r="AQ53" s="4">
        <v>8</v>
      </c>
      <c r="AR53" s="4">
        <v>8</v>
      </c>
      <c r="AS53" s="4">
        <v>8</v>
      </c>
      <c r="AT53" s="4">
        <v>7</v>
      </c>
      <c r="AU53" s="4">
        <v>7</v>
      </c>
      <c r="AV53" s="4">
        <v>7</v>
      </c>
      <c r="AW53" s="4">
        <v>7</v>
      </c>
      <c r="AX53" s="4">
        <v>6</v>
      </c>
      <c r="AY53" s="4">
        <v>6</v>
      </c>
      <c r="AZ53" s="4">
        <v>6</v>
      </c>
      <c r="BA53" s="4">
        <v>6</v>
      </c>
      <c r="BB53" s="4">
        <v>5</v>
      </c>
      <c r="BC53" s="4">
        <v>5</v>
      </c>
      <c r="BD53" s="4">
        <v>5</v>
      </c>
      <c r="BE53" s="4">
        <v>5</v>
      </c>
    </row>
    <row r="54" spans="1:57" x14ac:dyDescent="0.25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</row>
    <row r="55" spans="1:57" x14ac:dyDescent="0.25">
      <c r="A55" s="5" t="s">
        <v>34</v>
      </c>
      <c r="B55" s="4">
        <v>32</v>
      </c>
      <c r="C55" s="4">
        <v>31</v>
      </c>
      <c r="D55" s="4">
        <v>31</v>
      </c>
      <c r="E55" s="4">
        <v>30</v>
      </c>
      <c r="F55" s="4">
        <v>30</v>
      </c>
      <c r="G55" s="4">
        <v>29</v>
      </c>
      <c r="H55" s="4">
        <v>29</v>
      </c>
      <c r="I55" s="4">
        <v>28</v>
      </c>
      <c r="J55" s="4">
        <v>28</v>
      </c>
      <c r="K55" s="4">
        <v>27</v>
      </c>
      <c r="L55" s="4">
        <v>27</v>
      </c>
      <c r="M55" s="4">
        <v>26</v>
      </c>
      <c r="N55" s="4">
        <v>26</v>
      </c>
      <c r="O55" s="4">
        <v>25</v>
      </c>
      <c r="P55" s="4">
        <v>25</v>
      </c>
      <c r="Q55" s="4">
        <v>24</v>
      </c>
      <c r="R55" s="4">
        <v>24</v>
      </c>
      <c r="S55" s="4">
        <v>23</v>
      </c>
      <c r="T55" s="4">
        <v>23</v>
      </c>
      <c r="U55" s="4">
        <v>22</v>
      </c>
      <c r="V55" s="4">
        <v>22</v>
      </c>
      <c r="W55" s="4">
        <v>21</v>
      </c>
      <c r="X55" s="4">
        <v>21</v>
      </c>
      <c r="Y55" s="4">
        <v>20</v>
      </c>
      <c r="Z55" s="4">
        <v>20</v>
      </c>
      <c r="AA55" s="4">
        <v>19</v>
      </c>
      <c r="AB55" s="4">
        <v>19</v>
      </c>
      <c r="AC55" s="4">
        <v>18</v>
      </c>
      <c r="AD55" s="4">
        <v>17</v>
      </c>
      <c r="AE55" s="4">
        <v>17</v>
      </c>
      <c r="AF55" s="4">
        <v>16</v>
      </c>
      <c r="AG55" s="4">
        <v>15</v>
      </c>
      <c r="AH55" s="4">
        <v>15</v>
      </c>
      <c r="AI55" s="4">
        <v>14</v>
      </c>
      <c r="AJ55" s="4">
        <v>14</v>
      </c>
      <c r="AK55" s="4">
        <v>13</v>
      </c>
      <c r="AL55" s="4">
        <v>13</v>
      </c>
      <c r="AM55" s="4">
        <v>12</v>
      </c>
      <c r="AN55" s="4">
        <v>12</v>
      </c>
      <c r="AO55" s="4">
        <v>11</v>
      </c>
      <c r="AP55" s="4">
        <v>11</v>
      </c>
      <c r="AQ55" s="4">
        <v>10</v>
      </c>
      <c r="AR55" s="4">
        <v>10</v>
      </c>
      <c r="AS55" s="4">
        <v>9</v>
      </c>
      <c r="AT55" s="4">
        <v>9</v>
      </c>
      <c r="AU55" s="4">
        <v>8</v>
      </c>
      <c r="AV55" s="4">
        <v>8</v>
      </c>
      <c r="AW55" s="4">
        <v>7</v>
      </c>
      <c r="AX55" s="4">
        <v>7</v>
      </c>
      <c r="AY55" s="4">
        <v>6</v>
      </c>
      <c r="AZ55" s="4">
        <v>6</v>
      </c>
      <c r="BA55" s="4">
        <v>6</v>
      </c>
      <c r="BB55" s="4">
        <v>5</v>
      </c>
      <c r="BC55" s="4">
        <v>5</v>
      </c>
      <c r="BD55" s="4">
        <v>4</v>
      </c>
      <c r="BE55" s="4">
        <v>4</v>
      </c>
    </row>
    <row r="56" spans="1:57" x14ac:dyDescent="0.25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</row>
    <row r="57" spans="1:57" ht="38.25" x14ac:dyDescent="0.25">
      <c r="A57" s="5" t="s">
        <v>35</v>
      </c>
      <c r="B57" s="4">
        <v>23</v>
      </c>
      <c r="C57" s="4">
        <v>23</v>
      </c>
      <c r="D57" s="4">
        <v>22</v>
      </c>
      <c r="E57" s="4">
        <v>22</v>
      </c>
      <c r="F57" s="4">
        <v>22</v>
      </c>
      <c r="G57" s="4">
        <v>22</v>
      </c>
      <c r="H57" s="4">
        <v>22</v>
      </c>
      <c r="I57" s="4">
        <v>22</v>
      </c>
      <c r="J57" s="4">
        <v>22</v>
      </c>
      <c r="K57" s="4">
        <v>22</v>
      </c>
      <c r="L57" s="4">
        <v>22</v>
      </c>
      <c r="M57" s="4">
        <v>22</v>
      </c>
      <c r="N57" s="4">
        <v>21</v>
      </c>
      <c r="O57" s="4">
        <v>21</v>
      </c>
      <c r="P57" s="4">
        <v>21</v>
      </c>
      <c r="Q57" s="4">
        <v>21</v>
      </c>
      <c r="R57" s="4">
        <v>21</v>
      </c>
      <c r="S57" s="4">
        <v>21</v>
      </c>
      <c r="T57" s="4">
        <v>21</v>
      </c>
      <c r="U57" s="4">
        <v>20</v>
      </c>
      <c r="V57" s="4">
        <v>20</v>
      </c>
      <c r="W57" s="4">
        <v>20</v>
      </c>
      <c r="X57" s="4">
        <v>20</v>
      </c>
      <c r="Y57" s="4">
        <v>20</v>
      </c>
      <c r="Z57" s="4">
        <v>20</v>
      </c>
      <c r="AA57" s="4">
        <v>20</v>
      </c>
      <c r="AB57" s="4">
        <v>19</v>
      </c>
      <c r="AC57" s="4">
        <v>19</v>
      </c>
      <c r="AD57" s="4">
        <v>19</v>
      </c>
      <c r="AE57" s="4">
        <v>19</v>
      </c>
      <c r="AF57" s="4">
        <v>18</v>
      </c>
      <c r="AG57" s="4">
        <v>18</v>
      </c>
      <c r="AH57" s="4">
        <v>18</v>
      </c>
      <c r="AI57" s="4">
        <v>18</v>
      </c>
      <c r="AJ57" s="4">
        <v>17</v>
      </c>
      <c r="AK57" s="4">
        <v>17</v>
      </c>
      <c r="AL57" s="4">
        <v>17</v>
      </c>
      <c r="AM57" s="4">
        <v>16</v>
      </c>
      <c r="AN57" s="4">
        <v>16</v>
      </c>
      <c r="AO57" s="4">
        <v>16</v>
      </c>
      <c r="AP57" s="4">
        <v>16</v>
      </c>
      <c r="AQ57" s="4">
        <v>15</v>
      </c>
      <c r="AR57" s="4">
        <v>15</v>
      </c>
      <c r="AS57" s="4">
        <v>15</v>
      </c>
      <c r="AT57" s="4">
        <v>14</v>
      </c>
      <c r="AU57" s="4">
        <v>14</v>
      </c>
      <c r="AV57" s="4">
        <v>14</v>
      </c>
      <c r="AW57" s="4">
        <v>14</v>
      </c>
      <c r="AX57" s="4">
        <v>13</v>
      </c>
      <c r="AY57" s="4">
        <v>13</v>
      </c>
      <c r="AZ57" s="4">
        <v>13</v>
      </c>
      <c r="BA57" s="4">
        <v>13</v>
      </c>
      <c r="BB57" s="4">
        <v>12</v>
      </c>
      <c r="BC57" s="4">
        <v>12</v>
      </c>
      <c r="BD57" s="4">
        <v>12</v>
      </c>
      <c r="BE57" s="4">
        <v>12</v>
      </c>
    </row>
    <row r="58" spans="1:57" x14ac:dyDescent="0.25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</row>
    <row r="59" spans="1:57" x14ac:dyDescent="0.25">
      <c r="A59" s="5" t="s">
        <v>36</v>
      </c>
      <c r="B59" s="4">
        <v>25</v>
      </c>
      <c r="C59" s="4">
        <v>25</v>
      </c>
      <c r="D59" s="4">
        <v>24</v>
      </c>
      <c r="E59" s="4">
        <v>24</v>
      </c>
      <c r="F59" s="4">
        <v>24</v>
      </c>
      <c r="G59" s="4">
        <v>24</v>
      </c>
      <c r="H59" s="4">
        <v>24</v>
      </c>
      <c r="I59" s="4">
        <v>24</v>
      </c>
      <c r="J59" s="4">
        <v>24</v>
      </c>
      <c r="K59" s="4">
        <v>24</v>
      </c>
      <c r="L59" s="4">
        <v>23</v>
      </c>
      <c r="M59" s="4">
        <v>23</v>
      </c>
      <c r="N59" s="4">
        <v>23</v>
      </c>
      <c r="O59" s="4">
        <v>23</v>
      </c>
      <c r="P59" s="4">
        <v>23</v>
      </c>
      <c r="Q59" s="4">
        <v>23</v>
      </c>
      <c r="R59" s="4">
        <v>22</v>
      </c>
      <c r="S59" s="4">
        <v>22</v>
      </c>
      <c r="T59" s="4">
        <v>22</v>
      </c>
      <c r="U59" s="4">
        <v>22</v>
      </c>
      <c r="V59" s="4">
        <v>22</v>
      </c>
      <c r="W59" s="4">
        <v>22</v>
      </c>
      <c r="X59" s="4">
        <v>21</v>
      </c>
      <c r="Y59" s="4">
        <v>21</v>
      </c>
      <c r="Z59" s="4">
        <v>21</v>
      </c>
      <c r="AA59" s="4">
        <v>21</v>
      </c>
      <c r="AB59" s="4">
        <v>21</v>
      </c>
      <c r="AC59" s="4">
        <v>20</v>
      </c>
      <c r="AD59" s="4">
        <v>20</v>
      </c>
      <c r="AE59" s="4">
        <v>20</v>
      </c>
      <c r="AF59" s="4">
        <v>19</v>
      </c>
      <c r="AG59" s="4">
        <v>19</v>
      </c>
      <c r="AH59" s="4">
        <v>19</v>
      </c>
      <c r="AI59" s="4">
        <v>18</v>
      </c>
      <c r="AJ59" s="4">
        <v>18</v>
      </c>
      <c r="AK59" s="4">
        <v>18</v>
      </c>
      <c r="AL59" s="4">
        <v>17</v>
      </c>
      <c r="AM59" s="4">
        <v>17</v>
      </c>
      <c r="AN59" s="4">
        <v>16</v>
      </c>
      <c r="AO59" s="4">
        <v>16</v>
      </c>
      <c r="AP59" s="4">
        <v>15</v>
      </c>
      <c r="AQ59" s="4">
        <v>15</v>
      </c>
      <c r="AR59" s="4">
        <v>14</v>
      </c>
      <c r="AS59" s="4">
        <v>14</v>
      </c>
      <c r="AT59" s="4">
        <v>13</v>
      </c>
      <c r="AU59" s="4">
        <v>13</v>
      </c>
      <c r="AV59" s="4">
        <v>12</v>
      </c>
      <c r="AW59" s="4">
        <v>12</v>
      </c>
      <c r="AX59" s="4">
        <v>11</v>
      </c>
      <c r="AY59" s="4">
        <v>11</v>
      </c>
      <c r="AZ59" s="4">
        <v>10</v>
      </c>
      <c r="BA59" s="4">
        <v>10</v>
      </c>
      <c r="BB59" s="4">
        <v>9</v>
      </c>
      <c r="BC59" s="4">
        <v>9</v>
      </c>
      <c r="BD59" s="4">
        <v>8</v>
      </c>
      <c r="BE59" s="4">
        <v>8</v>
      </c>
    </row>
    <row r="60" spans="1:57" x14ac:dyDescent="0.25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</row>
    <row r="61" spans="1:57" x14ac:dyDescent="0.25">
      <c r="A61" s="5" t="s">
        <v>37</v>
      </c>
      <c r="B61" s="4">
        <v>14</v>
      </c>
      <c r="C61" s="4">
        <v>14</v>
      </c>
      <c r="D61" s="4">
        <v>13</v>
      </c>
      <c r="E61" s="4">
        <v>13</v>
      </c>
      <c r="F61" s="4">
        <v>13</v>
      </c>
      <c r="G61" s="4">
        <v>13</v>
      </c>
      <c r="H61" s="4">
        <v>13</v>
      </c>
      <c r="I61" s="4">
        <v>13</v>
      </c>
      <c r="J61" s="4">
        <v>13</v>
      </c>
      <c r="K61" s="4">
        <v>13</v>
      </c>
      <c r="L61" s="4">
        <v>13</v>
      </c>
      <c r="M61" s="4">
        <v>13</v>
      </c>
      <c r="N61" s="4">
        <v>13</v>
      </c>
      <c r="O61" s="4">
        <v>12</v>
      </c>
      <c r="P61" s="4">
        <v>12</v>
      </c>
      <c r="Q61" s="4">
        <v>12</v>
      </c>
      <c r="R61" s="4">
        <v>12</v>
      </c>
      <c r="S61" s="4">
        <v>12</v>
      </c>
      <c r="T61" s="4">
        <v>12</v>
      </c>
      <c r="U61" s="4">
        <v>12</v>
      </c>
      <c r="V61" s="4">
        <v>11</v>
      </c>
      <c r="W61" s="4">
        <v>11</v>
      </c>
      <c r="X61" s="4">
        <v>11</v>
      </c>
      <c r="Y61" s="4">
        <v>11</v>
      </c>
      <c r="Z61" s="4">
        <v>11</v>
      </c>
      <c r="AA61" s="4">
        <v>11</v>
      </c>
      <c r="AB61" s="4">
        <v>10</v>
      </c>
      <c r="AC61" s="4">
        <v>10</v>
      </c>
      <c r="AD61" s="4">
        <v>10</v>
      </c>
      <c r="AE61" s="4">
        <v>10</v>
      </c>
      <c r="AF61" s="4">
        <v>9</v>
      </c>
      <c r="AG61" s="4">
        <v>9</v>
      </c>
      <c r="AH61" s="4">
        <v>9</v>
      </c>
      <c r="AI61" s="4">
        <v>8</v>
      </c>
      <c r="AJ61" s="4">
        <v>8</v>
      </c>
      <c r="AK61" s="4">
        <v>8</v>
      </c>
      <c r="AL61" s="4">
        <v>8</v>
      </c>
      <c r="AM61" s="4">
        <v>7</v>
      </c>
      <c r="AN61" s="4">
        <v>7</v>
      </c>
      <c r="AO61" s="4">
        <v>7</v>
      </c>
      <c r="AP61" s="4">
        <v>6</v>
      </c>
      <c r="AQ61" s="4">
        <v>6</v>
      </c>
      <c r="AR61" s="4">
        <v>6</v>
      </c>
      <c r="AS61" s="4">
        <v>5</v>
      </c>
      <c r="AT61" s="4">
        <v>5</v>
      </c>
      <c r="AU61" s="4">
        <v>5</v>
      </c>
      <c r="AV61" s="4">
        <v>5</v>
      </c>
      <c r="AW61" s="4">
        <v>4</v>
      </c>
      <c r="AX61" s="4">
        <v>4</v>
      </c>
      <c r="AY61" s="4">
        <v>3</v>
      </c>
      <c r="AZ61" s="4">
        <v>3</v>
      </c>
      <c r="BA61" s="4">
        <v>2</v>
      </c>
      <c r="BB61" s="4">
        <v>2</v>
      </c>
      <c r="BC61" s="4">
        <v>1</v>
      </c>
      <c r="BD61" s="4">
        <v>1</v>
      </c>
      <c r="BE61" s="4">
        <v>0</v>
      </c>
    </row>
    <row r="62" spans="1:57" x14ac:dyDescent="0.25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</row>
    <row r="63" spans="1:57" x14ac:dyDescent="0.25">
      <c r="A63" s="5" t="s">
        <v>38</v>
      </c>
      <c r="B63" s="4">
        <v>2</v>
      </c>
      <c r="C63" s="4">
        <v>2</v>
      </c>
      <c r="D63" s="4">
        <v>2</v>
      </c>
      <c r="E63" s="4">
        <v>2</v>
      </c>
      <c r="F63" s="4">
        <v>2</v>
      </c>
      <c r="G63" s="4">
        <v>2</v>
      </c>
      <c r="H63" s="4">
        <v>2</v>
      </c>
      <c r="I63" s="4">
        <v>2</v>
      </c>
      <c r="J63" s="4">
        <v>2</v>
      </c>
      <c r="K63" s="4">
        <v>2</v>
      </c>
      <c r="L63" s="4">
        <v>2</v>
      </c>
      <c r="M63" s="4">
        <v>2</v>
      </c>
      <c r="N63" s="4">
        <v>2</v>
      </c>
      <c r="O63" s="4">
        <v>2</v>
      </c>
      <c r="P63" s="4">
        <v>2</v>
      </c>
      <c r="Q63" s="4">
        <v>2</v>
      </c>
      <c r="R63" s="4">
        <v>2</v>
      </c>
      <c r="S63" s="4">
        <v>2</v>
      </c>
      <c r="T63" s="4">
        <v>2</v>
      </c>
      <c r="U63" s="4">
        <v>2</v>
      </c>
      <c r="V63" s="4">
        <v>2</v>
      </c>
      <c r="W63" s="4">
        <v>2</v>
      </c>
      <c r="X63" s="4">
        <v>2</v>
      </c>
      <c r="Y63" s="4">
        <v>2</v>
      </c>
      <c r="Z63" s="4">
        <v>2</v>
      </c>
      <c r="AA63" s="4">
        <v>2</v>
      </c>
      <c r="AB63" s="4">
        <v>2</v>
      </c>
      <c r="AC63" s="4">
        <v>2</v>
      </c>
      <c r="AD63" s="4">
        <v>2</v>
      </c>
      <c r="AE63" s="4">
        <v>2</v>
      </c>
      <c r="AF63" s="4">
        <v>2</v>
      </c>
      <c r="AG63" s="4">
        <v>2</v>
      </c>
      <c r="AH63" s="4">
        <v>2</v>
      </c>
      <c r="AI63" s="4">
        <v>2</v>
      </c>
      <c r="AJ63" s="4">
        <v>2</v>
      </c>
      <c r="AK63" s="4">
        <v>2</v>
      </c>
      <c r="AL63" s="4">
        <v>2</v>
      </c>
      <c r="AM63" s="4">
        <v>2</v>
      </c>
      <c r="AN63" s="4">
        <v>2</v>
      </c>
      <c r="AO63" s="4">
        <v>2</v>
      </c>
      <c r="AP63" s="4">
        <v>2</v>
      </c>
      <c r="AQ63" s="4">
        <v>2</v>
      </c>
      <c r="AR63" s="4">
        <v>2</v>
      </c>
      <c r="AS63" s="4">
        <v>2</v>
      </c>
      <c r="AT63" s="4">
        <v>2</v>
      </c>
      <c r="AU63" s="4">
        <v>2</v>
      </c>
      <c r="AV63" s="4">
        <v>2</v>
      </c>
      <c r="AW63" s="4">
        <v>2</v>
      </c>
      <c r="AX63" s="4">
        <v>2</v>
      </c>
      <c r="AY63" s="4">
        <v>2</v>
      </c>
      <c r="AZ63" s="4">
        <v>2</v>
      </c>
      <c r="BA63" s="4">
        <v>2</v>
      </c>
      <c r="BB63" s="4">
        <v>2</v>
      </c>
      <c r="BC63" s="4">
        <v>2</v>
      </c>
      <c r="BD63" s="4">
        <v>2</v>
      </c>
      <c r="BE63" s="4">
        <v>2</v>
      </c>
    </row>
    <row r="64" spans="1:57" x14ac:dyDescent="0.25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</row>
    <row r="65" spans="1:57" ht="25.5" x14ac:dyDescent="0.25">
      <c r="A65" s="5" t="s">
        <v>39</v>
      </c>
      <c r="B65" s="4">
        <v>30</v>
      </c>
      <c r="C65" s="4">
        <v>30</v>
      </c>
      <c r="D65" s="4">
        <v>29</v>
      </c>
      <c r="E65" s="4">
        <v>29</v>
      </c>
      <c r="F65" s="4">
        <v>28</v>
      </c>
      <c r="G65" s="4">
        <v>28</v>
      </c>
      <c r="H65" s="4">
        <v>27</v>
      </c>
      <c r="I65" s="4">
        <v>27</v>
      </c>
      <c r="J65" s="4">
        <v>26</v>
      </c>
      <c r="K65" s="4">
        <v>26</v>
      </c>
      <c r="L65" s="4">
        <v>25</v>
      </c>
      <c r="M65" s="4">
        <v>25</v>
      </c>
      <c r="N65" s="4">
        <v>24</v>
      </c>
      <c r="O65" s="4">
        <v>24</v>
      </c>
      <c r="P65" s="4">
        <v>23</v>
      </c>
      <c r="Q65" s="4">
        <v>23</v>
      </c>
      <c r="R65" s="4">
        <v>22</v>
      </c>
      <c r="S65" s="4">
        <v>22</v>
      </c>
      <c r="T65" s="4">
        <v>21</v>
      </c>
      <c r="U65" s="4">
        <v>21</v>
      </c>
      <c r="V65" s="4">
        <v>20</v>
      </c>
      <c r="W65" s="4">
        <v>20</v>
      </c>
      <c r="X65" s="4">
        <v>19</v>
      </c>
      <c r="Y65" s="4">
        <v>19</v>
      </c>
      <c r="Z65" s="4">
        <v>18</v>
      </c>
      <c r="AA65" s="4">
        <v>17</v>
      </c>
      <c r="AB65" s="4">
        <v>17</v>
      </c>
      <c r="AC65" s="4">
        <v>16</v>
      </c>
      <c r="AD65" s="4">
        <v>16</v>
      </c>
      <c r="AE65" s="4">
        <v>15</v>
      </c>
      <c r="AF65" s="4">
        <v>15</v>
      </c>
      <c r="AG65" s="4">
        <v>15</v>
      </c>
      <c r="AH65" s="4">
        <v>14</v>
      </c>
      <c r="AI65" s="4">
        <v>14</v>
      </c>
      <c r="AJ65" s="4">
        <v>13</v>
      </c>
      <c r="AK65" s="4">
        <v>13</v>
      </c>
      <c r="AL65" s="4">
        <v>13</v>
      </c>
      <c r="AM65" s="4">
        <v>12</v>
      </c>
      <c r="AN65" s="4">
        <v>12</v>
      </c>
      <c r="AO65" s="4">
        <v>11</v>
      </c>
      <c r="AP65" s="4">
        <v>11</v>
      </c>
      <c r="AQ65" s="4">
        <v>11</v>
      </c>
      <c r="AR65" s="4">
        <v>10</v>
      </c>
      <c r="AS65" s="4">
        <v>10</v>
      </c>
      <c r="AT65" s="4">
        <v>9</v>
      </c>
      <c r="AU65" s="4">
        <v>9</v>
      </c>
      <c r="AV65" s="4">
        <v>9</v>
      </c>
      <c r="AW65" s="4">
        <v>8</v>
      </c>
      <c r="AX65" s="4">
        <v>8</v>
      </c>
      <c r="AY65" s="4">
        <v>7</v>
      </c>
      <c r="AZ65" s="4">
        <v>7</v>
      </c>
      <c r="BA65" s="4">
        <v>7</v>
      </c>
      <c r="BB65" s="4">
        <v>6</v>
      </c>
      <c r="BC65" s="4">
        <v>6</v>
      </c>
      <c r="BD65" s="4">
        <v>5</v>
      </c>
      <c r="BE65" s="4">
        <v>5</v>
      </c>
    </row>
    <row r="66" spans="1:57" x14ac:dyDescent="0.25">
      <c r="A66" s="8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</row>
    <row r="67" spans="1:57" x14ac:dyDescent="0.25">
      <c r="A67" s="8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</row>
  </sheetData>
  <sheetProtection sheet="1" objects="1" scenarios="1" formatCells="0" formatColumns="0" formatRows="0" insertColumns="0" insertRows="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B1:P42"/>
  <sheetViews>
    <sheetView topLeftCell="A16" zoomScaleNormal="100" workbookViewId="0">
      <selection activeCell="B46" sqref="B46"/>
    </sheetView>
  </sheetViews>
  <sheetFormatPr defaultColWidth="8.85546875" defaultRowHeight="15" customHeight="1" x14ac:dyDescent="0.25"/>
  <cols>
    <col min="1" max="1" width="8.85546875" style="16"/>
    <col min="2" max="2" width="32.7109375" style="16" customWidth="1"/>
    <col min="3" max="3" width="6.7109375" style="27" customWidth="1"/>
    <col min="4" max="4" width="0.7109375" style="19" customWidth="1"/>
    <col min="5" max="5" width="6.7109375" style="28" customWidth="1"/>
    <col min="6" max="6" width="10.7109375" style="16" customWidth="1"/>
    <col min="7" max="7" width="33.28515625" style="16" customWidth="1"/>
    <col min="8" max="8" width="7" style="16" customWidth="1"/>
    <col min="9" max="9" width="0.7109375" style="16" customWidth="1"/>
    <col min="10" max="10" width="6.5703125" style="16" customWidth="1"/>
    <col min="11" max="15" width="8.85546875" style="16"/>
    <col min="16" max="16" width="28.5703125" style="16" customWidth="1"/>
    <col min="17" max="16384" width="8.85546875" style="16"/>
  </cols>
  <sheetData>
    <row r="1" spans="2:16" ht="15.75" customHeight="1" x14ac:dyDescent="0.25"/>
    <row r="2" spans="2:16" ht="19.5" customHeight="1" x14ac:dyDescent="0.25">
      <c r="P2" s="27"/>
    </row>
    <row r="3" spans="2:16" ht="13.5" customHeight="1" thickBot="1" x14ac:dyDescent="0.3"/>
    <row r="4" spans="2:16" ht="36" customHeight="1" thickBot="1" x14ac:dyDescent="0.3">
      <c r="B4" s="55" t="s">
        <v>52</v>
      </c>
      <c r="C4" s="58">
        <v>20</v>
      </c>
      <c r="D4" s="52"/>
      <c r="E4" s="53"/>
      <c r="F4" s="59"/>
      <c r="G4" s="57" t="s">
        <v>51</v>
      </c>
      <c r="H4" s="56">
        <f>D29+I29+C4</f>
        <v>282</v>
      </c>
      <c r="I4" s="15"/>
      <c r="J4" s="15"/>
    </row>
    <row r="5" spans="2:16" ht="5.0999999999999996" customHeight="1" thickBot="1" x14ac:dyDescent="0.3">
      <c r="B5" s="17"/>
      <c r="C5" s="18"/>
      <c r="E5" s="20"/>
      <c r="F5" s="22"/>
      <c r="G5" s="22"/>
      <c r="H5" s="22"/>
      <c r="I5" s="22"/>
      <c r="J5" s="22"/>
    </row>
    <row r="6" spans="2:16" ht="17.100000000000001" customHeight="1" thickTop="1" thickBot="1" x14ac:dyDescent="0.3">
      <c r="B6" s="31" t="s">
        <v>1</v>
      </c>
      <c r="C6" s="32">
        <f>SUMIFS(master!B3:DA3,master!$B$1:$DA$1,$C$4)</f>
        <v>-5</v>
      </c>
      <c r="D6" s="33"/>
      <c r="E6" s="60"/>
      <c r="F6" s="22"/>
      <c r="G6" s="38" t="s">
        <v>19</v>
      </c>
      <c r="H6" s="39"/>
      <c r="I6" s="40"/>
      <c r="J6" s="61"/>
    </row>
    <row r="7" spans="2:16" ht="17.100000000000001" customHeight="1" x14ac:dyDescent="0.25">
      <c r="B7" s="51" t="s">
        <v>2</v>
      </c>
      <c r="C7" s="65" t="str">
        <f>IF(COUNTIF(E8:E11,TRUE)&lt;2,"","⛔ Only select ONE ⛔")</f>
        <v/>
      </c>
      <c r="D7" s="40"/>
      <c r="E7" s="61"/>
      <c r="F7" s="22"/>
      <c r="G7" s="25" t="s">
        <v>43</v>
      </c>
      <c r="H7" s="66" t="str">
        <f>IF(COUNTIF(J8:J14,TRUE)&lt;2,"","⛔ Only select ONE ⛔")</f>
        <v/>
      </c>
      <c r="I7" s="24"/>
      <c r="J7" s="62"/>
    </row>
    <row r="8" spans="2:16" ht="17.100000000000001" customHeight="1" x14ac:dyDescent="0.25">
      <c r="B8" s="25" t="s">
        <v>50</v>
      </c>
      <c r="C8" s="23">
        <f>SUMIFS(master!B6:DA6,master!$B$1:$DA$1,$C$4)</f>
        <v>5</v>
      </c>
      <c r="D8" s="24"/>
      <c r="E8" s="62"/>
      <c r="F8" s="21"/>
      <c r="G8" s="26" t="s">
        <v>61</v>
      </c>
      <c r="H8" s="23">
        <f>SUMIFS(master!B32:DA32,master!$B$1:$DA$1,$C$4)</f>
        <v>24</v>
      </c>
      <c r="I8" s="24"/>
      <c r="J8" s="62"/>
    </row>
    <row r="9" spans="2:16" ht="17.100000000000001" customHeight="1" x14ac:dyDescent="0.25">
      <c r="B9" s="25" t="s">
        <v>45</v>
      </c>
      <c r="C9" s="23">
        <f>SUMIFS(master!B7:DA7,master!$B$1:$DA$1,$C$4)</f>
        <v>7</v>
      </c>
      <c r="D9" s="24"/>
      <c r="E9" s="62"/>
      <c r="F9" s="21"/>
      <c r="G9" s="26" t="s">
        <v>62</v>
      </c>
      <c r="H9" s="23">
        <f>SUMIFS(master!B33:DA33,master!$B$1:$DA$1,$C$4)</f>
        <v>27</v>
      </c>
      <c r="I9" s="24"/>
      <c r="J9" s="62"/>
    </row>
    <row r="10" spans="2:16" ht="17.100000000000001" customHeight="1" x14ac:dyDescent="0.25">
      <c r="B10" s="25" t="s">
        <v>46</v>
      </c>
      <c r="C10" s="23">
        <f>SUMIFS(master!B8:DA8,master!$B$1:$DA$1,$C$4)</f>
        <v>5</v>
      </c>
      <c r="D10" s="24"/>
      <c r="E10" s="62"/>
      <c r="F10" s="21"/>
      <c r="G10" s="26" t="s">
        <v>48</v>
      </c>
      <c r="H10" s="23">
        <f>SUMIFS(master!B34:DA34,master!$B$1:$DA$1,$C$4)</f>
        <v>29</v>
      </c>
      <c r="I10" s="24"/>
      <c r="J10" s="62"/>
    </row>
    <row r="11" spans="2:16" ht="17.100000000000001" customHeight="1" thickBot="1" x14ac:dyDescent="0.3">
      <c r="B11" s="41" t="s">
        <v>47</v>
      </c>
      <c r="C11" s="42">
        <f>SUMIFS(master!B9:DA9,master!$B$1:$DA$1,$C$4)</f>
        <v>4</v>
      </c>
      <c r="D11" s="43"/>
      <c r="E11" s="63" t="b">
        <v>1</v>
      </c>
      <c r="F11" s="21"/>
      <c r="G11" s="25" t="s">
        <v>44</v>
      </c>
      <c r="H11" s="23"/>
      <c r="I11" s="24"/>
      <c r="J11" s="62"/>
    </row>
    <row r="12" spans="2:16" ht="17.100000000000001" customHeight="1" x14ac:dyDescent="0.25">
      <c r="B12" s="38" t="s">
        <v>53</v>
      </c>
      <c r="C12" s="65" t="str">
        <f>IF(COUNTIF(E13:E15,TRUE)&lt;2,"","⛔ Only select ONE ⛔")</f>
        <v/>
      </c>
      <c r="D12" s="40"/>
      <c r="E12" s="61"/>
      <c r="F12" s="21"/>
      <c r="G12" s="26" t="s">
        <v>61</v>
      </c>
      <c r="H12" s="23">
        <f>SUMIFS(master!B37:DA37,master!$B$1:$DA$1,$C$4)</f>
        <v>21</v>
      </c>
      <c r="I12" s="24"/>
      <c r="J12" s="62"/>
    </row>
    <row r="13" spans="2:16" ht="17.100000000000001" customHeight="1" x14ac:dyDescent="0.25">
      <c r="B13" s="25" t="s">
        <v>40</v>
      </c>
      <c r="C13" s="23">
        <f>SUMIFS(master!B12:DA12,master!$B$1:$DA$1,$C$4)</f>
        <v>7</v>
      </c>
      <c r="D13" s="24"/>
      <c r="E13" s="62"/>
      <c r="F13" s="21"/>
      <c r="G13" s="26" t="s">
        <v>62</v>
      </c>
      <c r="H13" s="23">
        <f>SUMIFS(master!B38:DA38,master!$B$1:$DA$1,$C$4)</f>
        <v>23</v>
      </c>
      <c r="I13" s="24"/>
      <c r="J13" s="62" t="b">
        <v>1</v>
      </c>
    </row>
    <row r="14" spans="2:16" ht="17.100000000000001" customHeight="1" thickBot="1" x14ac:dyDescent="0.3">
      <c r="B14" s="25" t="s">
        <v>41</v>
      </c>
      <c r="C14" s="23">
        <f>SUMIFS(master!B13:DA13,master!$B$1:$DA$1,$C$4)</f>
        <v>19</v>
      </c>
      <c r="D14" s="24"/>
      <c r="E14" s="62"/>
      <c r="F14" s="21"/>
      <c r="G14" s="41" t="s">
        <v>49</v>
      </c>
      <c r="H14" s="42">
        <f>SUMIFS(master!B39:DA39,master!$B$1:$DA$1,$C$4)</f>
        <v>24</v>
      </c>
      <c r="I14" s="43"/>
      <c r="J14" s="63"/>
    </row>
    <row r="15" spans="2:16" ht="17.100000000000001" customHeight="1" thickBot="1" x14ac:dyDescent="0.3">
      <c r="B15" s="41" t="s">
        <v>42</v>
      </c>
      <c r="C15" s="42">
        <f>SUMIFS(master!B14:DA14,master!$B$1:$DA$1,$C$4)</f>
        <v>25</v>
      </c>
      <c r="D15" s="43"/>
      <c r="E15" s="63" t="b">
        <v>1</v>
      </c>
      <c r="F15" s="21"/>
      <c r="G15" s="46" t="s">
        <v>26</v>
      </c>
      <c r="H15" s="65" t="str">
        <f>IF(COUNTIF(J16:J17,TRUE)&lt;2,"","⛔ Only select ONE ⛔")</f>
        <v/>
      </c>
      <c r="I15" s="40"/>
      <c r="J15" s="61"/>
    </row>
    <row r="16" spans="2:16" ht="17.100000000000001" customHeight="1" thickBot="1" x14ac:dyDescent="0.3">
      <c r="B16" s="36" t="s">
        <v>11</v>
      </c>
      <c r="C16" s="34">
        <f>SUMIFS(master!B16:DA16,master!$B$1:$DA$1,$C$4)</f>
        <v>12</v>
      </c>
      <c r="D16" s="35"/>
      <c r="E16" s="64"/>
      <c r="F16" s="21"/>
      <c r="G16" s="26" t="s">
        <v>56</v>
      </c>
      <c r="H16" s="23">
        <f>SUMIFS(master!B42:DA42,master!$B$1:$DA$1,$C$4)</f>
        <v>42</v>
      </c>
      <c r="I16" s="24"/>
      <c r="J16" s="62" t="b">
        <v>1</v>
      </c>
    </row>
    <row r="17" spans="2:10" ht="17.100000000000001" customHeight="1" thickBot="1" x14ac:dyDescent="0.3">
      <c r="B17" s="37" t="s">
        <v>12</v>
      </c>
      <c r="C17" s="34">
        <f>SUMIFS(master!B18:DA18,master!$B$1:$DA$1,$C$4)</f>
        <v>25</v>
      </c>
      <c r="D17" s="35"/>
      <c r="E17" s="64"/>
      <c r="F17" s="21"/>
      <c r="G17" s="44" t="s">
        <v>60</v>
      </c>
      <c r="H17" s="42">
        <f>SUMIFS(master!B43:DA43,master!$B$1:$DA$1,$C$4)</f>
        <v>53</v>
      </c>
      <c r="I17" s="43"/>
      <c r="J17" s="63"/>
    </row>
    <row r="18" spans="2:10" ht="17.100000000000001" customHeight="1" thickBot="1" x14ac:dyDescent="0.3">
      <c r="B18" s="36" t="s">
        <v>13</v>
      </c>
      <c r="C18" s="34">
        <f>SUMIFS(master!B20:DA20,master!$B$1:$DA$1,$C$4)</f>
        <v>20</v>
      </c>
      <c r="D18" s="35"/>
      <c r="E18" s="64"/>
      <c r="F18" s="21"/>
      <c r="G18" s="38" t="s">
        <v>29</v>
      </c>
      <c r="H18" s="65" t="str">
        <f>IF(COUNTIF(J19:J21,TRUE)&lt;2,"","⛔ Only select ONE ⛔")</f>
        <v/>
      </c>
      <c r="I18" s="40"/>
      <c r="J18" s="61"/>
    </row>
    <row r="19" spans="2:10" ht="17.100000000000001" customHeight="1" thickBot="1" x14ac:dyDescent="0.3">
      <c r="B19" s="36" t="s">
        <v>14</v>
      </c>
      <c r="C19" s="34">
        <f>SUMIFS(master!B22:DA22,master!$B$1:$DA$1,$C$4)</f>
        <v>17</v>
      </c>
      <c r="D19" s="35"/>
      <c r="E19" s="64"/>
      <c r="F19" s="21"/>
      <c r="G19" s="47" t="s">
        <v>57</v>
      </c>
      <c r="H19" s="23">
        <f>SUMIFS(master!B46:DA46,master!$B$1:$DA$1,$C$4)</f>
        <v>34</v>
      </c>
      <c r="I19" s="24"/>
      <c r="J19" s="62"/>
    </row>
    <row r="20" spans="2:10" ht="17.100000000000001" customHeight="1" x14ac:dyDescent="0.25">
      <c r="B20" s="38" t="s">
        <v>15</v>
      </c>
      <c r="C20" s="65" t="str">
        <f>IF(COUNTIF(E21:E22,TRUE)&lt;2,"","⛔ Only select ONE ⛔")</f>
        <v/>
      </c>
      <c r="D20" s="40"/>
      <c r="E20" s="61"/>
      <c r="F20" s="21"/>
      <c r="G20" s="47" t="s">
        <v>58</v>
      </c>
      <c r="H20" s="23">
        <f>SUMIFS(master!B47:DA47,master!$B$1:$DA$1,$C$4)</f>
        <v>25</v>
      </c>
      <c r="I20" s="24"/>
      <c r="J20" s="62" t="b">
        <v>1</v>
      </c>
    </row>
    <row r="21" spans="2:10" ht="17.100000000000001" customHeight="1" thickBot="1" x14ac:dyDescent="0.3">
      <c r="B21" s="26" t="s">
        <v>54</v>
      </c>
      <c r="C21" s="23">
        <f>SUMIFS(master!B25:DA25,master!$B$1:$DA$1,$C$4)</f>
        <v>1</v>
      </c>
      <c r="D21" s="24"/>
      <c r="E21" s="62"/>
      <c r="F21" s="21"/>
      <c r="G21" s="48" t="s">
        <v>59</v>
      </c>
      <c r="H21" s="42">
        <f>SUMIFS(master!B48:DA48,master!$B$1:$DA$1,$C$4)</f>
        <v>18</v>
      </c>
      <c r="I21" s="43"/>
      <c r="J21" s="63"/>
    </row>
    <row r="22" spans="2:10" ht="17.100000000000001" customHeight="1" thickBot="1" x14ac:dyDescent="0.3">
      <c r="B22" s="44" t="s">
        <v>55</v>
      </c>
      <c r="C22" s="42">
        <f>SUMIFS(master!B26:DA26,master!$B$1:$DA$1,$C$4)</f>
        <v>15</v>
      </c>
      <c r="D22" s="43"/>
      <c r="E22" s="63" t="b">
        <v>1</v>
      </c>
      <c r="F22" s="21"/>
      <c r="G22" s="46" t="s">
        <v>33</v>
      </c>
      <c r="H22" s="65" t="str">
        <f>IF(COUNTIF(J23:J25,TRUE)&lt;2,"","⛔ Only select ONE ⛔")</f>
        <v/>
      </c>
      <c r="I22" s="40"/>
      <c r="J22" s="61"/>
    </row>
    <row r="23" spans="2:10" ht="17.100000000000001" customHeight="1" thickBot="1" x14ac:dyDescent="0.3">
      <c r="B23" s="50" t="s">
        <v>18</v>
      </c>
      <c r="C23" s="42">
        <f>SUMIFS(master!B28:DA28,master!$B$1:$DA$1,$C$4)</f>
        <v>17</v>
      </c>
      <c r="D23" s="43"/>
      <c r="E23" s="63"/>
      <c r="F23" s="21"/>
      <c r="G23" s="47" t="s">
        <v>57</v>
      </c>
      <c r="H23" s="23">
        <f>SUMIFS(master!B51:DA51,master!$B$1:$DA$1,$C$4)</f>
        <v>33</v>
      </c>
      <c r="I23" s="24"/>
      <c r="J23" s="62"/>
    </row>
    <row r="24" spans="2:10" ht="17.100000000000001" customHeight="1" thickBot="1" x14ac:dyDescent="0.3">
      <c r="B24" s="37" t="s">
        <v>36</v>
      </c>
      <c r="C24" s="34">
        <f>SUMIFS(master!B59:DA59,master!$B$1:$DA$1,$C$4)</f>
        <v>25</v>
      </c>
      <c r="D24" s="35"/>
      <c r="E24" s="63" t="b">
        <v>1</v>
      </c>
      <c r="F24" s="21"/>
      <c r="G24" s="47" t="s">
        <v>58</v>
      </c>
      <c r="H24" s="23">
        <f>SUMIFS(master!B52:DA52,master!$B$1:$DA$1,$C$4)</f>
        <v>32</v>
      </c>
      <c r="I24" s="24"/>
      <c r="J24" s="62" t="b">
        <v>1</v>
      </c>
    </row>
    <row r="25" spans="2:10" ht="17.100000000000001" customHeight="1" thickBot="1" x14ac:dyDescent="0.3">
      <c r="B25" s="37" t="s">
        <v>37</v>
      </c>
      <c r="C25" s="34">
        <f>SUMIFS(master!B61:DA61,master!$B$1:$DA$1,$C$4)</f>
        <v>14</v>
      </c>
      <c r="D25" s="35"/>
      <c r="E25" s="63" t="b">
        <v>1</v>
      </c>
      <c r="F25" s="21"/>
      <c r="G25" s="48" t="s">
        <v>59</v>
      </c>
      <c r="H25" s="42">
        <f>SUMIFS(master!B53:DA53,master!$B$1:$DA$1,$C$4)</f>
        <v>21</v>
      </c>
      <c r="I25" s="43"/>
      <c r="J25" s="63"/>
    </row>
    <row r="26" spans="2:10" ht="17.100000000000001" customHeight="1" thickBot="1" x14ac:dyDescent="0.3">
      <c r="B26" s="37" t="s">
        <v>38</v>
      </c>
      <c r="C26" s="34">
        <f>SUMIFS(master!B63:DA63,master!$B$1:$DA$1,$C$4)</f>
        <v>2</v>
      </c>
      <c r="D26" s="35"/>
      <c r="E26" s="63" t="b">
        <v>1</v>
      </c>
      <c r="F26" s="21"/>
      <c r="G26" s="37" t="s">
        <v>34</v>
      </c>
      <c r="H26" s="34">
        <f>SUMIFS(master!B55:DA55,master!$B$1:$DA$1,$C$4)</f>
        <v>32</v>
      </c>
      <c r="I26" s="35"/>
      <c r="J26" s="64" t="b">
        <v>1</v>
      </c>
    </row>
    <row r="27" spans="2:10" ht="28.7" customHeight="1" thickBot="1" x14ac:dyDescent="0.3">
      <c r="B27" s="37" t="s">
        <v>39</v>
      </c>
      <c r="C27" s="49">
        <f>SUMIFS(master!B65:DA65,master!$B$1:$DA$1,$C$4)</f>
        <v>30</v>
      </c>
      <c r="D27" s="35"/>
      <c r="E27" s="63"/>
      <c r="F27" s="21"/>
      <c r="G27" s="37" t="s">
        <v>35</v>
      </c>
      <c r="H27" s="49">
        <f>SUMIFS(master!B57:DA57,master!$B$1:$DA$1,$C$4)</f>
        <v>23</v>
      </c>
      <c r="I27" s="35"/>
      <c r="J27" s="64" t="b">
        <v>1</v>
      </c>
    </row>
    <row r="28" spans="2:10" ht="1.5" customHeight="1" x14ac:dyDescent="0.25">
      <c r="E28"/>
      <c r="F28" s="22"/>
      <c r="G28" s="22"/>
      <c r="H28" s="22"/>
      <c r="I28" s="22"/>
      <c r="J28" s="22"/>
    </row>
    <row r="29" spans="2:10" ht="23.65" hidden="1" customHeight="1" x14ac:dyDescent="0.25">
      <c r="B29" s="14"/>
      <c r="C29" s="29"/>
      <c r="D29" s="30">
        <f>SUMIF(E6:E27,TRUE,C6:C27)</f>
        <v>85</v>
      </c>
      <c r="E29" s="29"/>
      <c r="F29" s="22"/>
      <c r="G29" s="22"/>
      <c r="H29" s="22"/>
      <c r="I29" s="54">
        <f>SUMIF(J8:J27,TRUE,H8:H27)</f>
        <v>177</v>
      </c>
      <c r="J29" s="22"/>
    </row>
    <row r="30" spans="2:10" ht="0.75" hidden="1" customHeight="1" x14ac:dyDescent="0.25"/>
    <row r="31" spans="2:10" ht="11.25" customHeight="1" x14ac:dyDescent="0.25"/>
    <row r="32" spans="2:10" ht="14.25" customHeight="1" x14ac:dyDescent="0.25"/>
    <row r="33" spans="2:2" ht="4.5" customHeight="1" x14ac:dyDescent="0.25"/>
    <row r="34" spans="2:2" ht="10.5" customHeight="1" x14ac:dyDescent="0.25"/>
    <row r="35" spans="2:2" ht="13.5" customHeight="1" x14ac:dyDescent="0.25"/>
    <row r="36" spans="2:2" ht="2.25" customHeight="1" x14ac:dyDescent="0.25"/>
    <row r="37" spans="2:2" ht="9.75" customHeight="1" x14ac:dyDescent="0.25"/>
    <row r="38" spans="2:2" ht="8.25" customHeight="1" x14ac:dyDescent="0.3">
      <c r="B38" s="45"/>
    </row>
    <row r="39" spans="2:2" ht="5.25" customHeight="1" x14ac:dyDescent="0.25"/>
    <row r="40" spans="2:2" ht="5.25" customHeight="1" x14ac:dyDescent="0.25"/>
    <row r="41" spans="2:2" ht="5.25" customHeight="1" x14ac:dyDescent="0.25"/>
    <row r="42" spans="2:2" ht="6" customHeight="1" x14ac:dyDescent="0.25"/>
  </sheetData>
  <conditionalFormatting sqref="B6:E27">
    <cfRule type="expression" dxfId="1" priority="5">
      <formula>$E6</formula>
    </cfRule>
  </conditionalFormatting>
  <conditionalFormatting sqref="G8:J14 G16:J27">
    <cfRule type="expression" dxfId="0" priority="1">
      <formula>$J8</formula>
    </cfRule>
  </conditionalFormatting>
  <dataValidations count="1">
    <dataValidation type="whole" allowBlank="1" showInputMessage="1" showErrorMessage="1" errorTitle="Error: Age  out of range" error="Please enter True age that is between 20yrs-75yrs" prompt="Age range: 20yrs-75yrs" sqref="C4" xr:uid="{1C41F02A-5549-4342-9974-2E58BCB506B9}">
      <formula1>20</formula1>
      <formula2>75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57150</xdr:colOff>
                    <xdr:row>5</xdr:row>
                    <xdr:rowOff>0</xdr:rowOff>
                  </from>
                  <to>
                    <xdr:col>4</xdr:col>
                    <xdr:colOff>304800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4</xdr:col>
                    <xdr:colOff>57150</xdr:colOff>
                    <xdr:row>7</xdr:row>
                    <xdr:rowOff>0</xdr:rowOff>
                  </from>
                  <to>
                    <xdr:col>4</xdr:col>
                    <xdr:colOff>295275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57150</xdr:colOff>
                    <xdr:row>8</xdr:row>
                    <xdr:rowOff>0</xdr:rowOff>
                  </from>
                  <to>
                    <xdr:col>4</xdr:col>
                    <xdr:colOff>295275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4</xdr:col>
                    <xdr:colOff>57150</xdr:colOff>
                    <xdr:row>9</xdr:row>
                    <xdr:rowOff>0</xdr:rowOff>
                  </from>
                  <to>
                    <xdr:col>4</xdr:col>
                    <xdr:colOff>295275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4</xdr:col>
                    <xdr:colOff>57150</xdr:colOff>
                    <xdr:row>10</xdr:row>
                    <xdr:rowOff>0</xdr:rowOff>
                  </from>
                  <to>
                    <xdr:col>4</xdr:col>
                    <xdr:colOff>295275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4</xdr:col>
                    <xdr:colOff>57150</xdr:colOff>
                    <xdr:row>12</xdr:row>
                    <xdr:rowOff>0</xdr:rowOff>
                  </from>
                  <to>
                    <xdr:col>4</xdr:col>
                    <xdr:colOff>295275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4</xdr:col>
                    <xdr:colOff>57150</xdr:colOff>
                    <xdr:row>13</xdr:row>
                    <xdr:rowOff>0</xdr:rowOff>
                  </from>
                  <to>
                    <xdr:col>4</xdr:col>
                    <xdr:colOff>295275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>
                <anchor moveWithCells="1">
                  <from>
                    <xdr:col>4</xdr:col>
                    <xdr:colOff>57150</xdr:colOff>
                    <xdr:row>14</xdr:row>
                    <xdr:rowOff>0</xdr:rowOff>
                  </from>
                  <to>
                    <xdr:col>4</xdr:col>
                    <xdr:colOff>295275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Check Box 14">
              <controlPr defaultSize="0" autoFill="0" autoLine="0" autoPict="0">
                <anchor moveWithCells="1">
                  <from>
                    <xdr:col>4</xdr:col>
                    <xdr:colOff>57150</xdr:colOff>
                    <xdr:row>15</xdr:row>
                    <xdr:rowOff>0</xdr:rowOff>
                  </from>
                  <to>
                    <xdr:col>4</xdr:col>
                    <xdr:colOff>295275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3" name="Check Box 16">
              <controlPr defaultSize="0" autoFill="0" autoLine="0" autoPict="0">
                <anchor moveWithCells="1">
                  <from>
                    <xdr:col>4</xdr:col>
                    <xdr:colOff>57150</xdr:colOff>
                    <xdr:row>16</xdr:row>
                    <xdr:rowOff>0</xdr:rowOff>
                  </from>
                  <to>
                    <xdr:col>4</xdr:col>
                    <xdr:colOff>295275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4</xdr:col>
                    <xdr:colOff>57150</xdr:colOff>
                    <xdr:row>17</xdr:row>
                    <xdr:rowOff>0</xdr:rowOff>
                  </from>
                  <to>
                    <xdr:col>4</xdr:col>
                    <xdr:colOff>295275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5" name="Check Box 20">
              <controlPr defaultSize="0" autoFill="0" autoLine="0" autoPict="0">
                <anchor moveWithCells="1">
                  <from>
                    <xdr:col>4</xdr:col>
                    <xdr:colOff>57150</xdr:colOff>
                    <xdr:row>18</xdr:row>
                    <xdr:rowOff>0</xdr:rowOff>
                  </from>
                  <to>
                    <xdr:col>4</xdr:col>
                    <xdr:colOff>295275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6" name="Check Box 23">
              <controlPr defaultSize="0" autoFill="0" autoLine="0" autoPict="0">
                <anchor moveWithCells="1">
                  <from>
                    <xdr:col>4</xdr:col>
                    <xdr:colOff>57150</xdr:colOff>
                    <xdr:row>20</xdr:row>
                    <xdr:rowOff>0</xdr:rowOff>
                  </from>
                  <to>
                    <xdr:col>4</xdr:col>
                    <xdr:colOff>295275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7" name="Check Box 24">
              <controlPr defaultSize="0" autoFill="0" autoLine="0" autoPict="0">
                <anchor moveWithCells="1">
                  <from>
                    <xdr:col>4</xdr:col>
                    <xdr:colOff>57150</xdr:colOff>
                    <xdr:row>21</xdr:row>
                    <xdr:rowOff>0</xdr:rowOff>
                  </from>
                  <to>
                    <xdr:col>4</xdr:col>
                    <xdr:colOff>295275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4</xdr:col>
                    <xdr:colOff>57150</xdr:colOff>
                    <xdr:row>22</xdr:row>
                    <xdr:rowOff>0</xdr:rowOff>
                  </from>
                  <to>
                    <xdr:col>4</xdr:col>
                    <xdr:colOff>295275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9" name="Check Box 30">
              <controlPr defaultSize="0" autoFill="0" autoLine="0" autoPict="0">
                <anchor moveWithCells="1">
                  <from>
                    <xdr:col>4</xdr:col>
                    <xdr:colOff>57150</xdr:colOff>
                    <xdr:row>25</xdr:row>
                    <xdr:rowOff>0</xdr:rowOff>
                  </from>
                  <to>
                    <xdr:col>4</xdr:col>
                    <xdr:colOff>295275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0" name="Check Box 31">
              <controlPr defaultSize="0" autoFill="0" autoLine="0" autoPict="0">
                <anchor moveWithCells="1">
                  <from>
                    <xdr:col>4</xdr:col>
                    <xdr:colOff>66675</xdr:colOff>
                    <xdr:row>26</xdr:row>
                    <xdr:rowOff>38100</xdr:rowOff>
                  </from>
                  <to>
                    <xdr:col>4</xdr:col>
                    <xdr:colOff>304800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21" name="Check Box 66">
              <controlPr defaultSize="0" autoFill="0" autoLine="0" autoPict="0">
                <anchor moveWithCells="1">
                  <from>
                    <xdr:col>9</xdr:col>
                    <xdr:colOff>57150</xdr:colOff>
                    <xdr:row>7</xdr:row>
                    <xdr:rowOff>0</xdr:rowOff>
                  </from>
                  <to>
                    <xdr:col>9</xdr:col>
                    <xdr:colOff>295275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2" name="Check Box 67">
              <controlPr defaultSize="0" autoFill="0" autoLine="0" autoPict="0">
                <anchor moveWithCells="1">
                  <from>
                    <xdr:col>9</xdr:col>
                    <xdr:colOff>57150</xdr:colOff>
                    <xdr:row>8</xdr:row>
                    <xdr:rowOff>0</xdr:rowOff>
                  </from>
                  <to>
                    <xdr:col>9</xdr:col>
                    <xdr:colOff>295275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3" name="Check Box 68">
              <controlPr defaultSize="0" autoFill="0" autoLine="0" autoPict="0">
                <anchor moveWithCells="1">
                  <from>
                    <xdr:col>9</xdr:col>
                    <xdr:colOff>57150</xdr:colOff>
                    <xdr:row>9</xdr:row>
                    <xdr:rowOff>0</xdr:rowOff>
                  </from>
                  <to>
                    <xdr:col>9</xdr:col>
                    <xdr:colOff>295275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24" name="Check Box 69">
              <controlPr defaultSize="0" autoFill="0" autoLine="0" autoPict="0">
                <anchor moveWithCells="1">
                  <from>
                    <xdr:col>9</xdr:col>
                    <xdr:colOff>57150</xdr:colOff>
                    <xdr:row>11</xdr:row>
                    <xdr:rowOff>0</xdr:rowOff>
                  </from>
                  <to>
                    <xdr:col>9</xdr:col>
                    <xdr:colOff>295275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5" name="Check Box 70">
              <controlPr defaultSize="0" autoFill="0" autoLine="0" autoPict="0">
                <anchor moveWithCells="1">
                  <from>
                    <xdr:col>9</xdr:col>
                    <xdr:colOff>57150</xdr:colOff>
                    <xdr:row>12</xdr:row>
                    <xdr:rowOff>0</xdr:rowOff>
                  </from>
                  <to>
                    <xdr:col>9</xdr:col>
                    <xdr:colOff>295275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26" name="Check Box 71">
              <controlPr defaultSize="0" autoFill="0" autoLine="0" autoPict="0">
                <anchor moveWithCells="1">
                  <from>
                    <xdr:col>9</xdr:col>
                    <xdr:colOff>57150</xdr:colOff>
                    <xdr:row>13</xdr:row>
                    <xdr:rowOff>0</xdr:rowOff>
                  </from>
                  <to>
                    <xdr:col>9</xdr:col>
                    <xdr:colOff>295275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27" name="Check Box 72">
              <controlPr defaultSize="0" autoFill="0" autoLine="0" autoPict="0">
                <anchor moveWithCells="1">
                  <from>
                    <xdr:col>9</xdr:col>
                    <xdr:colOff>57150</xdr:colOff>
                    <xdr:row>15</xdr:row>
                    <xdr:rowOff>0</xdr:rowOff>
                  </from>
                  <to>
                    <xdr:col>9</xdr:col>
                    <xdr:colOff>295275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28" name="Check Box 73">
              <controlPr defaultSize="0" autoFill="0" autoLine="0" autoPict="0">
                <anchor moveWithCells="1">
                  <from>
                    <xdr:col>9</xdr:col>
                    <xdr:colOff>57150</xdr:colOff>
                    <xdr:row>16</xdr:row>
                    <xdr:rowOff>0</xdr:rowOff>
                  </from>
                  <to>
                    <xdr:col>9</xdr:col>
                    <xdr:colOff>295275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29" name="Check Box 74">
              <controlPr defaultSize="0" autoFill="0" autoLine="0" autoPict="0">
                <anchor moveWithCells="1">
                  <from>
                    <xdr:col>9</xdr:col>
                    <xdr:colOff>57150</xdr:colOff>
                    <xdr:row>18</xdr:row>
                    <xdr:rowOff>0</xdr:rowOff>
                  </from>
                  <to>
                    <xdr:col>9</xdr:col>
                    <xdr:colOff>295275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30" name="Check Box 75">
              <controlPr defaultSize="0" autoFill="0" autoLine="0" autoPict="0">
                <anchor moveWithCells="1">
                  <from>
                    <xdr:col>9</xdr:col>
                    <xdr:colOff>57150</xdr:colOff>
                    <xdr:row>19</xdr:row>
                    <xdr:rowOff>0</xdr:rowOff>
                  </from>
                  <to>
                    <xdr:col>9</xdr:col>
                    <xdr:colOff>295275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31" name="Check Box 76">
              <controlPr defaultSize="0" autoFill="0" autoLine="0" autoPict="0">
                <anchor moveWithCells="1">
                  <from>
                    <xdr:col>9</xdr:col>
                    <xdr:colOff>57150</xdr:colOff>
                    <xdr:row>20</xdr:row>
                    <xdr:rowOff>0</xdr:rowOff>
                  </from>
                  <to>
                    <xdr:col>9</xdr:col>
                    <xdr:colOff>295275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32" name="Check Box 77">
              <controlPr defaultSize="0" autoFill="0" autoLine="0" autoPict="0">
                <anchor moveWithCells="1">
                  <from>
                    <xdr:col>9</xdr:col>
                    <xdr:colOff>57150</xdr:colOff>
                    <xdr:row>22</xdr:row>
                    <xdr:rowOff>0</xdr:rowOff>
                  </from>
                  <to>
                    <xdr:col>9</xdr:col>
                    <xdr:colOff>295275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33" name="Check Box 78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0</xdr:rowOff>
                  </from>
                  <to>
                    <xdr:col>9</xdr:col>
                    <xdr:colOff>295275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34" name="Check Box 79">
              <controlPr defaultSize="0" autoFill="0" autoLine="0" autoPict="0">
                <anchor moveWithCells="1">
                  <from>
                    <xdr:col>9</xdr:col>
                    <xdr:colOff>57150</xdr:colOff>
                    <xdr:row>24</xdr:row>
                    <xdr:rowOff>0</xdr:rowOff>
                  </from>
                  <to>
                    <xdr:col>9</xdr:col>
                    <xdr:colOff>295275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35" name="Check Box 80">
              <controlPr defaultSize="0" autoFill="0" autoLine="0" autoPict="0">
                <anchor moveWithCells="1">
                  <from>
                    <xdr:col>9</xdr:col>
                    <xdr:colOff>57150</xdr:colOff>
                    <xdr:row>25</xdr:row>
                    <xdr:rowOff>0</xdr:rowOff>
                  </from>
                  <to>
                    <xdr:col>9</xdr:col>
                    <xdr:colOff>295275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36" name="Check Box 81">
              <controlPr defaultSize="0" autoFill="0" autoLine="0" autoPict="0">
                <anchor moveWithCells="1">
                  <from>
                    <xdr:col>9</xdr:col>
                    <xdr:colOff>76200</xdr:colOff>
                    <xdr:row>26</xdr:row>
                    <xdr:rowOff>19050</xdr:rowOff>
                  </from>
                  <to>
                    <xdr:col>9</xdr:col>
                    <xdr:colOff>304800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37" name="Check Box 82">
              <controlPr defaultSize="0" autoFill="0" autoLine="0" autoPict="0">
                <anchor moveWithCells="1">
                  <from>
                    <xdr:col>4</xdr:col>
                    <xdr:colOff>57150</xdr:colOff>
                    <xdr:row>23</xdr:row>
                    <xdr:rowOff>0</xdr:rowOff>
                  </from>
                  <to>
                    <xdr:col>4</xdr:col>
                    <xdr:colOff>295275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38" name="Check Box 83">
              <controlPr defaultSize="0" autoFill="0" autoLine="0" autoPict="0">
                <anchor moveWithCells="1">
                  <from>
                    <xdr:col>4</xdr:col>
                    <xdr:colOff>57150</xdr:colOff>
                    <xdr:row>24</xdr:row>
                    <xdr:rowOff>0</xdr:rowOff>
                  </from>
                  <to>
                    <xdr:col>4</xdr:col>
                    <xdr:colOff>295275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39" name="Check Box 84">
              <controlPr defaultSize="0" autoFill="0" autoLine="0" autoPict="0">
                <anchor moveWithCells="1">
                  <from>
                    <xdr:col>4</xdr:col>
                    <xdr:colOff>57150</xdr:colOff>
                    <xdr:row>25</xdr:row>
                    <xdr:rowOff>0</xdr:rowOff>
                  </from>
                  <to>
                    <xdr:col>4</xdr:col>
                    <xdr:colOff>295275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0" name="Check Box 87">
              <controlPr defaultSize="0" autoFill="0" autoLine="0" autoPict="0">
                <anchor moveWithCells="1">
                  <from>
                    <xdr:col>4</xdr:col>
                    <xdr:colOff>57150</xdr:colOff>
                    <xdr:row>22</xdr:row>
                    <xdr:rowOff>0</xdr:rowOff>
                  </from>
                  <to>
                    <xdr:col>4</xdr:col>
                    <xdr:colOff>295275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1" name="Check Box 88">
              <controlPr defaultSize="0" autoFill="0" autoLine="0" autoPict="0">
                <anchor moveWithCells="1">
                  <from>
                    <xdr:col>4</xdr:col>
                    <xdr:colOff>57150</xdr:colOff>
                    <xdr:row>23</xdr:row>
                    <xdr:rowOff>0</xdr:rowOff>
                  </from>
                  <to>
                    <xdr:col>4</xdr:col>
                    <xdr:colOff>295275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42" name="Check Box 89">
              <controlPr defaultSize="0" autoFill="0" autoLine="0" autoPict="0">
                <anchor moveWithCells="1">
                  <from>
                    <xdr:col>4</xdr:col>
                    <xdr:colOff>57150</xdr:colOff>
                    <xdr:row>23</xdr:row>
                    <xdr:rowOff>0</xdr:rowOff>
                  </from>
                  <to>
                    <xdr:col>4</xdr:col>
                    <xdr:colOff>295275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43" name="Check Box 90">
              <controlPr defaultSize="0" autoFill="0" autoLine="0" autoPict="0">
                <anchor moveWithCells="1">
                  <from>
                    <xdr:col>4</xdr:col>
                    <xdr:colOff>57150</xdr:colOff>
                    <xdr:row>24</xdr:row>
                    <xdr:rowOff>0</xdr:rowOff>
                  </from>
                  <to>
                    <xdr:col>4</xdr:col>
                    <xdr:colOff>295275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44" name="Check Box 91">
              <controlPr defaultSize="0" autoFill="0" autoLine="0" autoPict="0">
                <anchor moveWithCells="1">
                  <from>
                    <xdr:col>4</xdr:col>
                    <xdr:colOff>57150</xdr:colOff>
                    <xdr:row>24</xdr:row>
                    <xdr:rowOff>0</xdr:rowOff>
                  </from>
                  <to>
                    <xdr:col>4</xdr:col>
                    <xdr:colOff>295275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45" name="Check Box 92">
              <controlPr defaultSize="0" autoFill="0" autoLine="0" autoPict="0">
                <anchor moveWithCells="1">
                  <from>
                    <xdr:col>4</xdr:col>
                    <xdr:colOff>57150</xdr:colOff>
                    <xdr:row>24</xdr:row>
                    <xdr:rowOff>0</xdr:rowOff>
                  </from>
                  <to>
                    <xdr:col>4</xdr:col>
                    <xdr:colOff>295275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46" name="Check Box 93">
              <controlPr defaultSize="0" autoFill="0" autoLine="0" autoPict="0">
                <anchor moveWithCells="1">
                  <from>
                    <xdr:col>4</xdr:col>
                    <xdr:colOff>57150</xdr:colOff>
                    <xdr:row>25</xdr:row>
                    <xdr:rowOff>0</xdr:rowOff>
                  </from>
                  <to>
                    <xdr:col>4</xdr:col>
                    <xdr:colOff>295275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47" name="Check Box 94">
              <controlPr defaultSize="0" autoFill="0" autoLine="0" autoPict="0">
                <anchor moveWithCells="1">
                  <from>
                    <xdr:col>4</xdr:col>
                    <xdr:colOff>57150</xdr:colOff>
                    <xdr:row>25</xdr:row>
                    <xdr:rowOff>0</xdr:rowOff>
                  </from>
                  <to>
                    <xdr:col>4</xdr:col>
                    <xdr:colOff>295275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48" name="Check Box 95">
              <controlPr defaultSize="0" autoFill="0" autoLine="0" autoPict="0">
                <anchor moveWithCells="1">
                  <from>
                    <xdr:col>4</xdr:col>
                    <xdr:colOff>57150</xdr:colOff>
                    <xdr:row>25</xdr:row>
                    <xdr:rowOff>0</xdr:rowOff>
                  </from>
                  <to>
                    <xdr:col>4</xdr:col>
                    <xdr:colOff>295275</xdr:colOff>
                    <xdr:row>26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55B9E1EA6FEB4A86008B2DB8E95910" ma:contentTypeVersion="13" ma:contentTypeDescription="Create a new document." ma:contentTypeScope="" ma:versionID="c8415bf6418b040db30007c9aa86ad37">
  <xsd:schema xmlns:xsd="http://www.w3.org/2001/XMLSchema" xmlns:xs="http://www.w3.org/2001/XMLSchema" xmlns:p="http://schemas.microsoft.com/office/2006/metadata/properties" xmlns:ns3="c1f15627-548f-4be1-bbf2-344dd03a07b7" xmlns:ns4="5683350d-0717-4d12-b743-fcab6ee01d11" targetNamespace="http://schemas.microsoft.com/office/2006/metadata/properties" ma:root="true" ma:fieldsID="da098e850dd214302b8fe22844da13b8" ns3:_="" ns4:_="">
    <xsd:import namespace="c1f15627-548f-4be1-bbf2-344dd03a07b7"/>
    <xsd:import namespace="5683350d-0717-4d12-b743-fcab6ee01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f15627-548f-4be1-bbf2-344dd03a07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83350d-0717-4d12-b743-fcab6ee01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58A407-6952-4A33-AFE1-967811D7A0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f15627-548f-4be1-bbf2-344dd03a07b7"/>
    <ds:schemaRef ds:uri="5683350d-0717-4d12-b743-fcab6ee01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DF2269-EA30-48ED-8B41-69ACB9B633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9DA852-6B9E-4BD8-89A4-3F628A35F0EA}">
  <ds:schemaRefs>
    <ds:schemaRef ds:uri="http://schemas.microsoft.com/office/2006/documentManagement/types"/>
    <ds:schemaRef ds:uri="http://schemas.microsoft.com/office/2006/metadata/properties"/>
    <ds:schemaRef ds:uri="5683350d-0717-4d12-b743-fcab6ee01d11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c1f15627-548f-4be1-bbf2-344dd03a07b7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COVID-AGE v1.1</vt:lpstr>
      <vt:lpstr>master</vt:lpstr>
      <vt:lpstr>COVID-AGE 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2020-09-21T09:28:58Z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0x0101005455B9E1EA6FEB4A86008B2DB8E95910</vt:lpwstr>
  </property>
</Properties>
</file>